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amkh\Downloads\"/>
    </mc:Choice>
  </mc:AlternateContent>
  <xr:revisionPtr revIDLastSave="0" documentId="8_{A3C6A748-DAA3-4096-9EAE-648AA842F881}" xr6:coauthVersionLast="47" xr6:coauthVersionMax="47" xr10:uidLastSave="{00000000-0000-0000-0000-000000000000}"/>
  <bookViews>
    <workbookView xWindow="35865" yWindow="2670" windowWidth="21600" windowHeight="11295" activeTab="1" xr2:uid="{00000000-000D-0000-FFFF-FFFF00000000}"/>
  </bookViews>
  <sheets>
    <sheet name="Addresses " sheetId="1" r:id="rId1"/>
    <sheet name="1-Internet Service w Transport" sheetId="2" r:id="rId2"/>
    <sheet name="2-WAN Service" sheetId="12" r:id="rId3"/>
    <sheet name="3-Leased-Transport only" sheetId="18" state="hidden" r:id="rId4"/>
    <sheet name="5-Leased Dark Fiber" sheetId="3" state="hidden" r:id="rId5"/>
    <sheet name="6-Leased IRU Fiber" sheetId="4" state="hidden" r:id="rId6"/>
    <sheet name="7-Self-Provisioned Fiber" sheetId="5" state="hidden" r:id="rId7"/>
    <sheet name="8-Equipment &amp; Install" sheetId="6" state="hidden" r:id="rId8"/>
    <sheet name="9a-Maintenance - Annual" sheetId="10" state="hidden" r:id="rId9"/>
    <sheet name="9b-Management - Annual" sheetId="15" state="hidden" r:id="rId10"/>
  </sheets>
  <definedNames>
    <definedName name="applicant">'Addresses '!$A$1</definedName>
    <definedName name="Datilschooladdress">'Addresses '!$B$11</definedName>
    <definedName name="Datilschools">'Addresses '!$A$11</definedName>
    <definedName name="Glenlibaddrerss">'Addresses '!$B$9</definedName>
    <definedName name="glenlibrary">'Addresses '!$A$9</definedName>
    <definedName name="Glenschool">'Addresses '!$A$12</definedName>
    <definedName name="Glenschooladdress">'Addresses '!$B$12</definedName>
    <definedName name="Maglibaddress">'Addresses '!$B$7</definedName>
    <definedName name="Maglibrary">'Addresses '!$A$7</definedName>
    <definedName name="magschooladdress">'Addresses '!$B$4</definedName>
    <definedName name="MagSchools">'Addresses '!$A$4</definedName>
    <definedName name="Quemadoschools">'Addresses '!$A$6</definedName>
    <definedName name="Queschooladdress">'Addresses '!$B$6</definedName>
    <definedName name="Reservelibrary">'Addresses '!$A$8</definedName>
    <definedName name="reserveschooladdress">'Addresses '!$B$5</definedName>
    <definedName name="Reserveschools">'Addresses '!$A$5:$B$5</definedName>
    <definedName name="Reslibaddress">'Addresses '!$B$8</definedName>
    <definedName name="Socorroschools">'Addresses '!$A$10</definedName>
    <definedName name="Socorschooladdress">'Addresses '!$B$10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8" l="1"/>
  <c r="A13" i="18"/>
  <c r="B12" i="18"/>
  <c r="A12" i="18"/>
  <c r="B11" i="18"/>
  <c r="A11" i="18"/>
  <c r="B10" i="18"/>
  <c r="A10" i="18"/>
  <c r="B9" i="18"/>
  <c r="A9" i="18"/>
  <c r="B8" i="18"/>
  <c r="A8" i="18"/>
  <c r="B7" i="18"/>
  <c r="A7" i="18"/>
  <c r="B6" i="18"/>
  <c r="A6" i="18"/>
  <c r="B5" i="18"/>
  <c r="A5" i="18"/>
  <c r="A1" i="18"/>
  <c r="A1" i="12" l="1"/>
  <c r="A1" i="6"/>
  <c r="A1" i="5"/>
  <c r="A1" i="4"/>
  <c r="A1" i="3"/>
  <c r="A1" i="2"/>
  <c r="B13" i="15" l="1"/>
  <c r="A13" i="15"/>
  <c r="B12" i="15"/>
  <c r="A12" i="15"/>
  <c r="B11" i="15"/>
  <c r="A11" i="15"/>
  <c r="B10" i="15"/>
  <c r="A10" i="15"/>
  <c r="B9" i="15"/>
  <c r="A9" i="15"/>
  <c r="B8" i="15"/>
  <c r="A8" i="15"/>
  <c r="B7" i="15"/>
  <c r="A7" i="15"/>
  <c r="B6" i="15"/>
  <c r="A6" i="15"/>
  <c r="B5" i="15"/>
  <c r="A5" i="15"/>
  <c r="B13" i="10"/>
  <c r="A13" i="10"/>
  <c r="B12" i="10"/>
  <c r="A12" i="10"/>
  <c r="B11" i="10"/>
  <c r="A11" i="10"/>
  <c r="B10" i="10"/>
  <c r="A10" i="10"/>
  <c r="B9" i="10"/>
  <c r="A9" i="10"/>
  <c r="B8" i="10"/>
  <c r="A8" i="10"/>
  <c r="B7" i="10"/>
  <c r="A7" i="10"/>
  <c r="B6" i="10"/>
  <c r="A6" i="10"/>
  <c r="B5" i="10"/>
  <c r="A5" i="10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13" i="6"/>
  <c r="A13" i="6"/>
  <c r="B12" i="6"/>
  <c r="A12" i="6"/>
  <c r="B11" i="6"/>
  <c r="A11" i="6"/>
  <c r="B10" i="6"/>
  <c r="A10" i="6"/>
  <c r="B9" i="6"/>
  <c r="A9" i="6"/>
  <c r="B8" i="6"/>
  <c r="A8" i="6"/>
  <c r="B7" i="6"/>
  <c r="A7" i="6"/>
  <c r="B6" i="6"/>
  <c r="A6" i="6"/>
  <c r="B5" i="6"/>
  <c r="A5" i="6"/>
  <c r="B13" i="5"/>
  <c r="A13" i="5"/>
  <c r="B12" i="5"/>
  <c r="A12" i="5"/>
  <c r="B11" i="5"/>
  <c r="A11" i="5"/>
  <c r="B10" i="5"/>
  <c r="A10" i="5"/>
  <c r="B9" i="5"/>
  <c r="A9" i="5"/>
  <c r="B8" i="5"/>
  <c r="A8" i="5"/>
  <c r="B7" i="5"/>
  <c r="A7" i="5"/>
  <c r="B6" i="5"/>
  <c r="A6" i="5"/>
  <c r="B5" i="5"/>
  <c r="A5" i="5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B5" i="4"/>
  <c r="A5" i="4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5" i="2"/>
  <c r="A5" i="2"/>
  <c r="I13" i="1" l="1"/>
  <c r="I17" i="1"/>
</calcChain>
</file>

<file path=xl/sharedStrings.xml><?xml version="1.0" encoding="utf-8"?>
<sst xmlns="http://schemas.openxmlformats.org/spreadsheetml/2006/main" count="609" uniqueCount="312">
  <si>
    <t xml:space="preserve">School </t>
  </si>
  <si>
    <t>Address</t>
  </si>
  <si>
    <t xml:space="preserve">City </t>
  </si>
  <si>
    <t>State</t>
  </si>
  <si>
    <t>Zip</t>
  </si>
  <si>
    <t>Long/Lat</t>
  </si>
  <si>
    <t>Hub</t>
  </si>
  <si>
    <t>Approximate Distance from Hub (miles) by most logical driving route</t>
  </si>
  <si>
    <t>Total Mileage</t>
  </si>
  <si>
    <t>HUB Location</t>
  </si>
  <si>
    <t xml:space="preserve"> </t>
  </si>
  <si>
    <t xml:space="preserve">Applicant </t>
  </si>
  <si>
    <t>Notes:</t>
  </si>
  <si>
    <t xml:space="preserve">Prices are point to point from between district hub and end point </t>
  </si>
  <si>
    <t>Non-recurring costs should reflect charges the bidder seeks upfront to build the infrastructure and provision the service when new fiber will NOT be installed</t>
  </si>
  <si>
    <t>Special Construction costs should reflect charges the bidder seeks upfront to build the infrastructure and provision the service when new fiber WILL  be installed</t>
  </si>
  <si>
    <t>Pricing Sheet for Leased Dark Fiber Service</t>
  </si>
  <si>
    <t>Eligible Special Construction Charges       
36 months</t>
  </si>
  <si>
    <t>MRC 
36 months</t>
  </si>
  <si>
    <t>Monthly Maintenance 36 months</t>
  </si>
  <si>
    <t>Eligible Special Construction Charges       
60 months</t>
  </si>
  <si>
    <t>MRC 
60 months</t>
  </si>
  <si>
    <t>Monthly Maintenance 60 months</t>
  </si>
  <si>
    <t>Comments</t>
  </si>
  <si>
    <t xml:space="preserve">Pricing Sheet for IRU Service </t>
  </si>
  <si>
    <t xml:space="preserve">Eligible Special Construction Charges </t>
  </si>
  <si>
    <t>Annual Estimated Scheduled Maintenance (3 years)</t>
  </si>
  <si>
    <t>Annual Estimated Unscheduled Maintenance (3 years)</t>
  </si>
  <si>
    <t>Annual Scheduled Maintenance (5 years)</t>
  </si>
  <si>
    <t>Annual Estimated Unscheduled Maintenance (5 years)</t>
  </si>
  <si>
    <t xml:space="preserve">Pricing is for Special Construction (construction, design, engineering, and project management) and maintenance for 12 strands of district-owned fiber build between hub and endpoint </t>
  </si>
  <si>
    <t>Annual Management
 (3 Year)</t>
  </si>
  <si>
    <t>Annual Management
 (5 Year)</t>
  </si>
  <si>
    <t>200M Spec Const 12 month</t>
  </si>
  <si>
    <t>300M Spec Const 12 month</t>
  </si>
  <si>
    <t>400M NRC       12 month</t>
  </si>
  <si>
    <t>400M Spec Const 12 month</t>
  </si>
  <si>
    <t>400M MRC       12 month</t>
  </si>
  <si>
    <t>500M NRC       12 month</t>
  </si>
  <si>
    <t>500M Spec Const 12 month</t>
  </si>
  <si>
    <t>500M MRC       12 month</t>
  </si>
  <si>
    <t>1.5G NRC       12 month</t>
  </si>
  <si>
    <t>1.5G Spec Const 12 month</t>
  </si>
  <si>
    <t>1.5G MRC            12 month</t>
  </si>
  <si>
    <t>1.0G Spec Const 12 month</t>
  </si>
  <si>
    <t>1.0G NRC       12 month</t>
  </si>
  <si>
    <t>1.0G MRC            12 month</t>
  </si>
  <si>
    <t>2.0G NRC             12 month</t>
  </si>
  <si>
    <t>2.0G Spec Const 12 month</t>
  </si>
  <si>
    <t>2.0G MRC            12 month</t>
  </si>
  <si>
    <t>3.0G Spec Const 12 month</t>
  </si>
  <si>
    <t>3.0G MRC            12 month</t>
  </si>
  <si>
    <t>4.0G Spec Const 12 month</t>
  </si>
  <si>
    <t>4.0G MRC            12 month</t>
  </si>
  <si>
    <t>5.0G NRC             12 month</t>
  </si>
  <si>
    <t>5.0G Spec Const 12 month</t>
  </si>
  <si>
    <t>5.0G MRC            12 month</t>
  </si>
  <si>
    <t>400M Spec Const 36 month</t>
  </si>
  <si>
    <t>500M MRC       36 month</t>
  </si>
  <si>
    <t>1.0G NRC       36 month</t>
  </si>
  <si>
    <t>1.0G MRC            36 month</t>
  </si>
  <si>
    <t>1.5G NRC       36 month</t>
  </si>
  <si>
    <t>1.5G Spec Const 36 month</t>
  </si>
  <si>
    <t>1.5G MRC            36 month</t>
  </si>
  <si>
    <t>2.0G NRC             36 month</t>
  </si>
  <si>
    <t>2.0G Spec Const 36 month</t>
  </si>
  <si>
    <t>1.0G NRC       60 month</t>
  </si>
  <si>
    <t>1.0G Spec Const 60 month</t>
  </si>
  <si>
    <t>1.0G MRC            60 month</t>
  </si>
  <si>
    <t>1.5G NRC       60 month</t>
  </si>
  <si>
    <t>1.5G Spec Const 60 month</t>
  </si>
  <si>
    <t>1.5G MRC            60 month</t>
  </si>
  <si>
    <t>2.0G NRC             60 month</t>
  </si>
  <si>
    <t>2.0G Spec Const 60 month</t>
  </si>
  <si>
    <t>2.0G MRC            60 month</t>
  </si>
  <si>
    <t>2.5G NRC             60 month</t>
  </si>
  <si>
    <t>2.5G Spec Const 60 month</t>
  </si>
  <si>
    <t>2.5G MRC            60 month</t>
  </si>
  <si>
    <t>3.0G NRC            60 month</t>
  </si>
  <si>
    <t>3.0G Spec Const 60 month</t>
  </si>
  <si>
    <t>3.0G MRC            60 month</t>
  </si>
  <si>
    <t>4.0G NRC           60 month</t>
  </si>
  <si>
    <t>4.0G Spec Const 60 month</t>
  </si>
  <si>
    <t>4.0G MRC            60 month</t>
  </si>
  <si>
    <t>5.0G NRC             60 month</t>
  </si>
  <si>
    <t>5.0G Spec Const 60 month</t>
  </si>
  <si>
    <t>5.0G MRC            60 month</t>
  </si>
  <si>
    <t>10.0G NRC       60 month</t>
  </si>
  <si>
    <t>10.0G Spec Const 60 month</t>
  </si>
  <si>
    <t>10.0G MRC       60 month</t>
  </si>
  <si>
    <t>120 Month IRU (2 pair)</t>
  </si>
  <si>
    <t>Annual Fiber Maintenance (120 Month)</t>
  </si>
  <si>
    <t>Service Commencement date 7/1/2019</t>
  </si>
  <si>
    <t>Annual Fiber Maintenance (240 Month)</t>
  </si>
  <si>
    <t>240 Month IRU (2 pair)</t>
  </si>
  <si>
    <t>180 Month IRU (2 pair)</t>
  </si>
  <si>
    <t>Annual Fiber Maintenance (180 Month)</t>
  </si>
  <si>
    <t>Special Construction Charge for 12 strands</t>
  </si>
  <si>
    <t>Pricing Sheet for Equipment &amp; Installation</t>
  </si>
  <si>
    <t>Bandwidth service is for all entities combined, but should be able to be bandwidth controlled, per site.</t>
  </si>
  <si>
    <t>Make</t>
  </si>
  <si>
    <t>Model</t>
  </si>
  <si>
    <t>SKU</t>
  </si>
  <si>
    <t>Unit Cost</t>
  </si>
  <si>
    <t>Quantity</t>
  </si>
  <si>
    <t>Extended Cost</t>
  </si>
  <si>
    <t>E-Rate Eligibility Percentage</t>
  </si>
  <si>
    <t>E-rate Eligible Cost</t>
  </si>
  <si>
    <t>E-rate Ineligible Cost</t>
  </si>
  <si>
    <t>Equipment Cost @ 10 GB</t>
  </si>
  <si>
    <t>Equipment Cost @ 1 GB</t>
  </si>
  <si>
    <t>Installation and Configuration @ 1 GB</t>
  </si>
  <si>
    <t>Equip &amp; Install Total $ @ 1 GB</t>
  </si>
  <si>
    <t>Totals:</t>
  </si>
  <si>
    <t>Include all electronics and equipment to light the fiber path(s), as well as installation &amp; all configuration for full network operations.</t>
  </si>
  <si>
    <t>Proposals are requested for both 1 GB and 10 GB equipment options. Additional options for 40 GB and 100 GB are encouraged as well, where applicable and appropriate.</t>
  </si>
  <si>
    <t>10.0G Spec Const 10 years</t>
  </si>
  <si>
    <t>10.0G MRC 10 years</t>
  </si>
  <si>
    <t>10.0G Spec Const 15 years</t>
  </si>
  <si>
    <t>10.0G MRC 15 years</t>
  </si>
  <si>
    <t>10.0G Spec Const 20 years</t>
  </si>
  <si>
    <t>10.0G MRC 20 years</t>
  </si>
  <si>
    <t>1G Spec Const 10 years</t>
  </si>
  <si>
    <t>1G MRC 10 years</t>
  </si>
  <si>
    <t>1G Spec Const 15 years</t>
  </si>
  <si>
    <t>1G MRC 15 years</t>
  </si>
  <si>
    <t>1G Spec Const 20 years</t>
  </si>
  <si>
    <t>1G MRC 20 years</t>
  </si>
  <si>
    <t>5G Spec Const 12 month</t>
  </si>
  <si>
    <t>5G NRC             12 month</t>
  </si>
  <si>
    <t>5G MRC            12 month</t>
  </si>
  <si>
    <t>Management should cover all electronics and equipment that light the fiber path(s) and support the network operation, including any software updates and configuration changes.</t>
  </si>
  <si>
    <t>600M NRC       12 month</t>
  </si>
  <si>
    <t>600M Spec Const 12 month</t>
  </si>
  <si>
    <t>600M MRC       12 month</t>
  </si>
  <si>
    <t>700M NRC       12 month</t>
  </si>
  <si>
    <t>700M Spec Const 12 month</t>
  </si>
  <si>
    <t>700M MRC       12 month</t>
  </si>
  <si>
    <t>800M NRC       12 month</t>
  </si>
  <si>
    <t>800M Spec Const 12 month</t>
  </si>
  <si>
    <t>800M MRC       12 month</t>
  </si>
  <si>
    <t>900M NRC       12 month</t>
  </si>
  <si>
    <t>900M Spec Const 12 month</t>
  </si>
  <si>
    <t>900M MRC       12 month</t>
  </si>
  <si>
    <t>Options are requested for: 1) service from 400 MB to 1 GB, in 100 MB increments plus 1.5, 2, and 5 GB; 2) agreement lengths of 12, 36, 60 months.</t>
  </si>
  <si>
    <t>Pricing Sheet for Internet Service with Transport</t>
  </si>
  <si>
    <t>600M NRC       36 month</t>
  </si>
  <si>
    <t>600M MRC       36 month</t>
  </si>
  <si>
    <t>700M NRC       36 month</t>
  </si>
  <si>
    <t>700M Spec Const 36 month</t>
  </si>
  <si>
    <t>700M MRC       36 month</t>
  </si>
  <si>
    <t>800M NRC       36 month</t>
  </si>
  <si>
    <t>800M Spec Const 36 month</t>
  </si>
  <si>
    <t>800M MRC       36 month</t>
  </si>
  <si>
    <t>900M NRC       36 month</t>
  </si>
  <si>
    <t>900M MRC       36 month</t>
  </si>
  <si>
    <t>1.0G Spec Const 36 month</t>
  </si>
  <si>
    <t>5G NRC             36 month</t>
  </si>
  <si>
    <t>5G Spec Const 36 month</t>
  </si>
  <si>
    <t>5G MRC            36 month</t>
  </si>
  <si>
    <t>Leased Dark Fiber Pricing is for a 3 or 5 year lease and maintenance on 2 pair of fiber strands between hub and end point</t>
  </si>
  <si>
    <t>Magdalena</t>
  </si>
  <si>
    <t>Reserve</t>
  </si>
  <si>
    <t>Quemado</t>
  </si>
  <si>
    <t>Glenwood</t>
  </si>
  <si>
    <t>Socorro</t>
  </si>
  <si>
    <t>NM</t>
  </si>
  <si>
    <t>Datil</t>
  </si>
  <si>
    <t>201 Duggins Dr SE</t>
  </si>
  <si>
    <t>24 Mountaineer Rd</t>
  </si>
  <si>
    <t>3484 Highway 60</t>
  </si>
  <si>
    <t>108 N. Main Street</t>
  </si>
  <si>
    <t>15 Jake Scott St., P.O. Box 587</t>
  </si>
  <si>
    <t>21 Menges Ln, P.O. Box 144</t>
  </si>
  <si>
    <t>310 Fischer Avenue</t>
  </si>
  <si>
    <t>7395 Hwy 12</t>
  </si>
  <si>
    <t>Highway 180</t>
  </si>
  <si>
    <t>West Central Consortium - Site Info</t>
  </si>
  <si>
    <t>Magdalena Municipal Schools - Magdalena Elementary School</t>
  </si>
  <si>
    <t>Reserve Independent School District - Reserve Elementary School</t>
  </si>
  <si>
    <t>Quemado Independent Schools - Quemado Elementary School</t>
  </si>
  <si>
    <t>Datil Elementary School (Quemado)</t>
  </si>
  <si>
    <t>Glenwood School (Reserve)</t>
  </si>
  <si>
    <t>Glenwood Community Library (Catron County)</t>
  </si>
  <si>
    <t>Reserve Public Library (Village of Reserve)</t>
  </si>
  <si>
    <t>Magdalena Public Library (Village of Magdalena)</t>
  </si>
  <si>
    <t>Socorro Consolidated Schools (Data Center)</t>
  </si>
  <si>
    <t>Aggregation site to ISP site (if applicable) - transport</t>
  </si>
  <si>
    <t>IRU Pricing is requested for options of: 15 year and 20 year IRU and maintenance on 2 pair of fiber strands between hub and end point.</t>
  </si>
  <si>
    <t>Pricing Sheet for Self-Provisioned Fiber</t>
  </si>
  <si>
    <t>Pricing Sheet for Maintenance (Fiber)</t>
  </si>
  <si>
    <t>Annual Maintenance
 (3 Year)</t>
  </si>
  <si>
    <t>Annual Maintenance
 (5 Year)</t>
  </si>
  <si>
    <t>Annual Maintenance is for routine maintenance and inspection, as well as repair of fiber breaks.</t>
  </si>
  <si>
    <t>Pricing Sheet for Annual Network Management</t>
  </si>
  <si>
    <t>(pricing can go on this line)</t>
  </si>
  <si>
    <t>Non-recurring costs should reflect charges the bidder seeks for one-time charges that are not special construction (such as equipment) but associated with installation of a new service.</t>
  </si>
  <si>
    <t>100M NRC 12 Month</t>
  </si>
  <si>
    <t>100 M Spec Const 12 Month</t>
  </si>
  <si>
    <t>100M MRC 12 Month</t>
  </si>
  <si>
    <t>200M NRC 12 Month</t>
  </si>
  <si>
    <t>200 M Spec Const 12 Month</t>
  </si>
  <si>
    <t>200M MRC 12 Month</t>
  </si>
  <si>
    <t>300M NRC 12 Month</t>
  </si>
  <si>
    <t>300M Spec Const 12 Month</t>
  </si>
  <si>
    <t>300 M MRC 12 Month</t>
  </si>
  <si>
    <t>100M NRC 24 Month</t>
  </si>
  <si>
    <t>100 M Spec Const 24 Month</t>
  </si>
  <si>
    <t>100M MRC 24 Month</t>
  </si>
  <si>
    <t>200M NRC 24 Month</t>
  </si>
  <si>
    <t>200 M Spec Const 24 Month</t>
  </si>
  <si>
    <t>200M MRC 24 Month</t>
  </si>
  <si>
    <t>300M NRC 24 Month</t>
  </si>
  <si>
    <t>300M Spec Const 24 Month</t>
  </si>
  <si>
    <t>300 M MRC 24 Month</t>
  </si>
  <si>
    <t>400M NRC   24 month</t>
  </si>
  <si>
    <t>400M Spec Const 24 month</t>
  </si>
  <si>
    <t>400M MRC       24 month</t>
  </si>
  <si>
    <t>500M NRC       24 month</t>
  </si>
  <si>
    <t>500M Spec Const 24 month</t>
  </si>
  <si>
    <t>500M MRC      24month</t>
  </si>
  <si>
    <t>600M NRC       24 month</t>
  </si>
  <si>
    <t>600M Spec Const  24 month</t>
  </si>
  <si>
    <t>600M MRC      24 month</t>
  </si>
  <si>
    <t>700M NRC       24 month</t>
  </si>
  <si>
    <t>700M Spec Const 24 month</t>
  </si>
  <si>
    <t>700M MRC       24 month</t>
  </si>
  <si>
    <t>800M NRC       24 month</t>
  </si>
  <si>
    <t>800M Spec Const 24 month</t>
  </si>
  <si>
    <t>800M MRC       24 month</t>
  </si>
  <si>
    <t>900M NRC      24 month</t>
  </si>
  <si>
    <t>900M Spec Const 24 month</t>
  </si>
  <si>
    <t>900M MRC       24 month</t>
  </si>
  <si>
    <t>1.0G NRC       324month</t>
  </si>
  <si>
    <t>1.0G Spec Const 24 month</t>
  </si>
  <si>
    <t>1.0G MRC            24month</t>
  </si>
  <si>
    <t>2.0G NRC             24 month</t>
  </si>
  <si>
    <t>2.0G Spec Const 24 month</t>
  </si>
  <si>
    <t>2.0G MRC           24month</t>
  </si>
  <si>
    <t>5G NRC             24 month</t>
  </si>
  <si>
    <t>5G Spec Const 24month</t>
  </si>
  <si>
    <t>5G MRC           24 month</t>
  </si>
  <si>
    <t>100M NRC 36 Month</t>
  </si>
  <si>
    <t>100 M Spec Const 36Month</t>
  </si>
  <si>
    <t>100M MRC 36 Month</t>
  </si>
  <si>
    <t>200M NRC 36 Month</t>
  </si>
  <si>
    <t>200 M Spec Const 36 Month</t>
  </si>
  <si>
    <t>200M MRC 36 Month</t>
  </si>
  <si>
    <t>300M NRC 36Month</t>
  </si>
  <si>
    <t>300M Spec Const 36 Month</t>
  </si>
  <si>
    <t>300 M MRC 36 Month</t>
  </si>
  <si>
    <t>400M NRC      36month</t>
  </si>
  <si>
    <t>400M MRC      36month</t>
  </si>
  <si>
    <t>500M NRC       36month</t>
  </si>
  <si>
    <t>500M Spec Const 36month</t>
  </si>
  <si>
    <t>600M Spec Const 36month</t>
  </si>
  <si>
    <t>900M Spec Const 6036 month</t>
  </si>
  <si>
    <t>2.0G MRC            36month</t>
  </si>
  <si>
    <t>10 G NRC             12 month</t>
  </si>
  <si>
    <t>10G Spec Const 12 month</t>
  </si>
  <si>
    <t>10G MRC            12 month</t>
  </si>
  <si>
    <t>10G NRC             24 month</t>
  </si>
  <si>
    <t>10G Spec Const 24month</t>
  </si>
  <si>
    <t>10G MRC           24 month</t>
  </si>
  <si>
    <t>3.0G NRC             12 month</t>
  </si>
  <si>
    <t>4.0G NRC             12 month</t>
  </si>
  <si>
    <t>6.0G NRC             12 month</t>
  </si>
  <si>
    <t>6.0G Spec Const 12 month</t>
  </si>
  <si>
    <t>6.0G MRC            12 month</t>
  </si>
  <si>
    <t>7.0G NRC             12 month</t>
  </si>
  <si>
    <t>8.0G Spec Const 12 month</t>
  </si>
  <si>
    <t>9.0G MRC            12 month</t>
  </si>
  <si>
    <t>7.0G Spec Const 12 month</t>
  </si>
  <si>
    <t>7.0G MRC            12 month</t>
  </si>
  <si>
    <t>8.0G NRC             12 month</t>
  </si>
  <si>
    <t>8.0G MRC            12 month</t>
  </si>
  <si>
    <t>9.0G NRC             12 month</t>
  </si>
  <si>
    <t>9.0G Spec Const 12 month</t>
  </si>
  <si>
    <t>200M  NRC       12 month</t>
  </si>
  <si>
    <t>200M  MRC            12 month</t>
  </si>
  <si>
    <t>300M  NRC       12 month</t>
  </si>
  <si>
    <t>300M  MRC            12 month</t>
  </si>
  <si>
    <t>3.0G NRC           12 Month</t>
  </si>
  <si>
    <t>3.0G Spec Const  12Month</t>
  </si>
  <si>
    <t>3.0G MRC        12 Month</t>
  </si>
  <si>
    <t>4.0G NRC            12 Month</t>
  </si>
  <si>
    <t>4.0G Spec Const  12 Month</t>
  </si>
  <si>
    <t>4.0G MRC         12 Month</t>
  </si>
  <si>
    <t>5.0G NRC             12 Month</t>
  </si>
  <si>
    <t>5.0G Spec Const  12 Month</t>
  </si>
  <si>
    <t>5.0G MRC      12 Month</t>
  </si>
  <si>
    <t>6.0G NRC      12 Month</t>
  </si>
  <si>
    <t>6.0G Spec Const 12 Month</t>
  </si>
  <si>
    <t>6.0G MRC          12 Month</t>
  </si>
  <si>
    <t>7.0G NRC            12 Month</t>
  </si>
  <si>
    <t>7.0G Spec Const 12 Month</t>
  </si>
  <si>
    <t>7.0G MRC      12 Month</t>
  </si>
  <si>
    <t>8.0G NRC    12 Month</t>
  </si>
  <si>
    <t>8.0G Spec Const  12 Month</t>
  </si>
  <si>
    <t>8.0G MRC            12  Month</t>
  </si>
  <si>
    <t>9.0G NRC           12 Month</t>
  </si>
  <si>
    <t>9.0G Spec Const  12 Month</t>
  </si>
  <si>
    <t>9.0G MRC             12 Month</t>
  </si>
  <si>
    <t>10.0 G NRC          12 Month</t>
  </si>
  <si>
    <t>10.0 G Spec Const  12 Month</t>
  </si>
  <si>
    <t>10.0 G MRC           12 Month</t>
  </si>
  <si>
    <t>Service Commencement date 7/1/2025</t>
  </si>
  <si>
    <t>Pricing Sheet for WAN Service Only (no Internet)</t>
  </si>
  <si>
    <t>Pricing Sheet for Lit Service (Internet with Transport)</t>
  </si>
  <si>
    <t>Options are requested for: 1) service from 200 MB to 1 GB, in 100 MB increments, and in 1 GB increments from 1 GB to 10 GB</t>
  </si>
  <si>
    <t>NOC for all entities is Socorro Consolidated Schools - 310 Fischer Ave, Socorro, NM 87801.</t>
  </si>
  <si>
    <t>Options are requested for: 1) service from 1 GB to 10 GB ; 2) agreement lengths of 12 months with three (3) additional 12-month 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</si>
</sst>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2"/>
      <color rgb="FF000000"/>
      <name val="Verdana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name val="Times New Roman"/>
      <family val="1"/>
    </font>
    <font>
      <sz val="12"/>
      <color rgb="FF000000"/>
      <name val="Verdan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/>
      <right/>
      <top style="medium">
        <color rgb="FF000000"/>
      </top>
      <bottom style="thin">
        <color rgb="FFAAAAAA"/>
      </bottom>
      <diagonal/>
    </border>
    <border>
      <left style="thin">
        <color rgb="FFAAAAAA"/>
      </left>
      <right/>
      <top style="medium">
        <color rgb="FF000000"/>
      </top>
      <bottom style="thin">
        <color rgb="FFAAAAAA"/>
      </bottom>
      <diagonal/>
    </border>
    <border>
      <left style="thin">
        <color rgb="FFAAAAAA"/>
      </left>
      <right style="medium">
        <color rgb="FF000000"/>
      </right>
      <top style="medium">
        <color rgb="FF000000"/>
      </top>
      <bottom style="thin">
        <color rgb="FFAAAAAA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AAAAAA"/>
      </bottom>
      <diagonal/>
    </border>
    <border>
      <left style="medium">
        <color rgb="FF000000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/>
      <top style="thin">
        <color rgb="FFAAAAAA"/>
      </top>
      <bottom style="thin">
        <color rgb="FFAAAAAA"/>
      </bottom>
      <diagonal/>
    </border>
    <border>
      <left style="medium">
        <color auto="1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AAAAAA"/>
      </left>
      <right/>
      <top/>
      <bottom/>
      <diagonal/>
    </border>
    <border>
      <left/>
      <right/>
      <top/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 style="medium">
        <color rgb="FF000000"/>
      </bottom>
      <diagonal/>
    </border>
    <border>
      <left style="medium">
        <color auto="1"/>
      </left>
      <right style="thin">
        <color rgb="FFAAAAAA"/>
      </right>
      <top/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medium">
        <color rgb="FF000000"/>
      </right>
      <top/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medium">
        <color indexed="64"/>
      </top>
      <bottom/>
      <diagonal/>
    </border>
    <border>
      <left style="thin">
        <color rgb="FFAAAAAA"/>
      </left>
      <right style="thin">
        <color rgb="FFAAAAAA"/>
      </right>
      <top style="medium">
        <color indexed="64"/>
      </top>
      <bottom style="medium">
        <color rgb="FF000000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rgb="FFAAAAAA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 style="medium">
        <color indexed="64"/>
      </bottom>
      <diagonal/>
    </border>
    <border>
      <left style="thin">
        <color rgb="FFAAAAAA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/>
      <bottom style="thin">
        <color rgb="FFAAAAAA"/>
      </bottom>
      <diagonal/>
    </border>
    <border>
      <left/>
      <right style="medium">
        <color indexed="64"/>
      </right>
      <top/>
      <bottom style="thin">
        <color rgb="FFAAAAAA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AAAAAA"/>
      </right>
      <top style="medium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AAAAAA"/>
      </bottom>
      <diagonal/>
    </border>
    <border>
      <left style="medium">
        <color indexed="64"/>
      </left>
      <right style="thin">
        <color indexed="64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rgb="FFAAAAAA"/>
      </top>
      <bottom style="thin">
        <color rgb="FFAAAAAA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AAAAAA"/>
      </bottom>
      <diagonal/>
    </border>
    <border>
      <left/>
      <right style="thin">
        <color indexed="64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rgb="FF000000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AAAAAA"/>
      </left>
      <right style="thin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/>
      <right style="thin">
        <color indexed="64"/>
      </right>
      <top style="thin">
        <color rgb="FFAAAAAA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hair">
        <color indexed="64"/>
      </bottom>
      <diagonal/>
    </border>
    <border>
      <left style="thin">
        <color rgb="FFAAAAAA"/>
      </left>
      <right style="hair">
        <color indexed="64"/>
      </right>
      <top style="thin">
        <color rgb="FFAAAAAA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dashed">
        <color indexed="64"/>
      </top>
      <bottom style="thin">
        <color rgb="FFAAAAAA"/>
      </bottom>
      <diagonal/>
    </border>
    <border>
      <left/>
      <right/>
      <top style="dashed">
        <color indexed="64"/>
      </top>
      <bottom/>
      <diagonal/>
    </border>
    <border>
      <left style="thin">
        <color rgb="FFAAAAAA"/>
      </left>
      <right style="thin">
        <color rgb="FFAAAAAA"/>
      </right>
      <top style="dashed">
        <color indexed="64"/>
      </top>
      <bottom style="mediumDashDotDot">
        <color indexed="64"/>
      </bottom>
      <diagonal/>
    </border>
    <border>
      <left style="thin">
        <color rgb="FFAAAAAA"/>
      </left>
      <right style="thin">
        <color rgb="FFAAAAAA"/>
      </right>
      <top/>
      <bottom style="mediumDashDotDot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DashDotDot">
        <color indexed="64"/>
      </bottom>
      <diagonal/>
    </border>
    <border>
      <left style="thin">
        <color rgb="FFAAAAAA"/>
      </left>
      <right style="mediumDashDotDot">
        <color indexed="64"/>
      </right>
      <top style="thin">
        <color rgb="FFAAAAAA"/>
      </top>
      <bottom style="mediumDashDotDot">
        <color indexed="64"/>
      </bottom>
      <diagonal/>
    </border>
    <border>
      <left/>
      <right style="thin">
        <color rgb="FFAAAAAA"/>
      </right>
      <top style="thin">
        <color rgb="FFAAAAAA"/>
      </top>
      <bottom style="mediumDashDotDot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79"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1" fontId="2" fillId="0" borderId="13" xfId="0" applyNumberFormat="1" applyFont="1" applyBorder="1" applyAlignment="1">
      <alignment vertical="top" wrapText="1"/>
    </xf>
    <xf numFmtId="1" fontId="2" fillId="0" borderId="12" xfId="0" applyNumberFormat="1" applyFont="1" applyBorder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1" fontId="2" fillId="2" borderId="14" xfId="0" applyNumberFormat="1" applyFont="1" applyFill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1" fontId="1" fillId="0" borderId="20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/>
    </xf>
    <xf numFmtId="0" fontId="2" fillId="0" borderId="27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4" fontId="12" fillId="0" borderId="28" xfId="1" applyFont="1" applyBorder="1" applyAlignment="1">
      <alignment horizontal="left" vertical="top"/>
    </xf>
    <xf numFmtId="0" fontId="1" fillId="0" borderId="1" xfId="0" applyFont="1" applyBorder="1" applyAlignment="1">
      <alignment vertical="center" wrapText="1"/>
    </xf>
    <xf numFmtId="0" fontId="11" fillId="0" borderId="29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2" fillId="0" borderId="20" xfId="0" applyFont="1" applyBorder="1" applyAlignment="1">
      <alignment vertical="top"/>
    </xf>
    <xf numFmtId="1" fontId="2" fillId="2" borderId="33" xfId="0" applyNumberFormat="1" applyFont="1" applyFill="1" applyBorder="1" applyAlignment="1">
      <alignment vertical="top" wrapText="1"/>
    </xf>
    <xf numFmtId="0" fontId="3" fillId="0" borderId="15" xfId="0" applyFont="1" applyBorder="1" applyAlignment="1">
      <alignment horizontal="left" vertical="center"/>
    </xf>
    <xf numFmtId="0" fontId="13" fillId="0" borderId="28" xfId="0" applyFont="1" applyBorder="1" applyAlignment="1">
      <alignment vertical="center" wrapText="1"/>
    </xf>
    <xf numFmtId="0" fontId="13" fillId="0" borderId="28" xfId="0" applyFont="1" applyBorder="1" applyAlignment="1">
      <alignment vertical="top" wrapText="1"/>
    </xf>
    <xf numFmtId="0" fontId="15" fillId="0" borderId="28" xfId="0" applyFont="1" applyBorder="1" applyAlignment="1">
      <alignment vertical="top" wrapText="1"/>
    </xf>
    <xf numFmtId="0" fontId="4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vertical="top" wrapText="1"/>
    </xf>
    <xf numFmtId="0" fontId="3" fillId="0" borderId="28" xfId="0" applyFont="1" applyBorder="1" applyAlignment="1">
      <alignment horizontal="left" vertical="center"/>
    </xf>
    <xf numFmtId="0" fontId="14" fillId="0" borderId="28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6" xfId="0" applyFont="1" applyBorder="1" applyAlignment="1">
      <alignment vertical="top" wrapText="1"/>
    </xf>
    <xf numFmtId="0" fontId="16" fillId="0" borderId="1" xfId="0" applyFont="1" applyBorder="1" applyAlignment="1">
      <alignment horizontal="left" vertical="center"/>
    </xf>
    <xf numFmtId="1" fontId="2" fillId="0" borderId="20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left" vertical="top" wrapText="1"/>
    </xf>
    <xf numFmtId="0" fontId="2" fillId="0" borderId="36" xfId="0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1" fillId="0" borderId="39" xfId="0" applyFont="1" applyBorder="1" applyAlignment="1">
      <alignment horizontal="left" vertical="top" wrapText="1"/>
    </xf>
    <xf numFmtId="0" fontId="2" fillId="0" borderId="40" xfId="0" applyFont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2" fillId="0" borderId="42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2" fillId="0" borderId="35" xfId="0" applyFont="1" applyBorder="1" applyAlignment="1">
      <alignment vertical="top" wrapText="1"/>
    </xf>
    <xf numFmtId="0" fontId="2" fillId="0" borderId="43" xfId="0" applyFont="1" applyBorder="1" applyAlignment="1">
      <alignment vertical="top" wrapText="1"/>
    </xf>
    <xf numFmtId="1" fontId="2" fillId="0" borderId="44" xfId="0" applyNumberFormat="1" applyFont="1" applyBorder="1" applyAlignment="1">
      <alignment vertical="top" wrapText="1"/>
    </xf>
    <xf numFmtId="1" fontId="2" fillId="0" borderId="35" xfId="0" applyNumberFormat="1" applyFont="1" applyBorder="1" applyAlignment="1">
      <alignment vertical="top" wrapText="1"/>
    </xf>
    <xf numFmtId="1" fontId="2" fillId="0" borderId="45" xfId="0" applyNumberFormat="1" applyFont="1" applyBorder="1" applyAlignment="1">
      <alignment vertical="top" wrapText="1"/>
    </xf>
    <xf numFmtId="0" fontId="2" fillId="0" borderId="46" xfId="0" applyFont="1" applyBorder="1" applyAlignment="1">
      <alignment vertical="top" wrapText="1"/>
    </xf>
    <xf numFmtId="0" fontId="2" fillId="0" borderId="47" xfId="0" applyFont="1" applyBorder="1" applyAlignment="1">
      <alignment vertical="top" wrapText="1"/>
    </xf>
    <xf numFmtId="0" fontId="2" fillId="0" borderId="48" xfId="0" applyFont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2" fillId="0" borderId="50" xfId="0" applyFont="1" applyBorder="1" applyAlignment="1">
      <alignment vertical="top" wrapText="1"/>
    </xf>
    <xf numFmtId="0" fontId="1" fillId="0" borderId="51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52" xfId="0" applyFont="1" applyBorder="1" applyAlignment="1">
      <alignment horizontal="left" vertical="top" wrapText="1"/>
    </xf>
    <xf numFmtId="0" fontId="1" fillId="0" borderId="53" xfId="0" applyFont="1" applyBorder="1" applyAlignment="1">
      <alignment horizontal="left" vertical="top" wrapText="1"/>
    </xf>
    <xf numFmtId="0" fontId="1" fillId="0" borderId="54" xfId="0" applyFont="1" applyBorder="1" applyAlignment="1">
      <alignment horizontal="left" vertical="top" wrapText="1"/>
    </xf>
    <xf numFmtId="0" fontId="1" fillId="0" borderId="55" xfId="0" applyFont="1" applyBorder="1" applyAlignment="1">
      <alignment horizontal="left" vertical="top" wrapText="1"/>
    </xf>
    <xf numFmtId="0" fontId="6" fillId="0" borderId="55" xfId="0" applyFont="1" applyBorder="1" applyAlignment="1">
      <alignment horizontal="left" vertical="top" wrapText="1"/>
    </xf>
    <xf numFmtId="0" fontId="6" fillId="0" borderId="53" xfId="0" applyFont="1" applyBorder="1" applyAlignment="1">
      <alignment horizontal="left" vertical="top" wrapText="1"/>
    </xf>
    <xf numFmtId="0" fontId="6" fillId="0" borderId="56" xfId="0" applyFont="1" applyBorder="1" applyAlignment="1">
      <alignment horizontal="left" vertical="top" wrapText="1"/>
    </xf>
    <xf numFmtId="0" fontId="1" fillId="0" borderId="56" xfId="0" applyFont="1" applyBorder="1" applyAlignment="1">
      <alignment horizontal="left" vertical="top" wrapText="1"/>
    </xf>
    <xf numFmtId="1" fontId="1" fillId="2" borderId="57" xfId="0" applyNumberFormat="1" applyFont="1" applyFill="1" applyBorder="1" applyAlignment="1">
      <alignment horizontal="left" vertical="top" wrapText="1"/>
    </xf>
    <xf numFmtId="1" fontId="1" fillId="2" borderId="58" xfId="0" applyNumberFormat="1" applyFont="1" applyFill="1" applyBorder="1" applyAlignment="1">
      <alignment horizontal="left" vertical="top" wrapText="1"/>
    </xf>
    <xf numFmtId="0" fontId="2" fillId="0" borderId="59" xfId="0" applyFont="1" applyBorder="1" applyAlignment="1">
      <alignment vertical="top" wrapText="1"/>
    </xf>
    <xf numFmtId="0" fontId="1" fillId="0" borderId="60" xfId="0" applyFont="1" applyBorder="1" applyAlignment="1">
      <alignment horizontal="left" vertical="top" wrapText="1"/>
    </xf>
    <xf numFmtId="0" fontId="8" fillId="0" borderId="61" xfId="0" applyFont="1" applyBorder="1" applyAlignment="1">
      <alignment vertical="top" wrapText="1"/>
    </xf>
    <xf numFmtId="0" fontId="8" fillId="0" borderId="38" xfId="0" applyFont="1" applyBorder="1" applyAlignment="1">
      <alignment vertical="top" wrapText="1"/>
    </xf>
    <xf numFmtId="0" fontId="2" fillId="0" borderId="38" xfId="0" applyFont="1" applyBorder="1" applyAlignment="1">
      <alignment vertical="top" wrapText="1"/>
    </xf>
    <xf numFmtId="0" fontId="1" fillId="0" borderId="63" xfId="0" applyFont="1" applyBorder="1" applyAlignment="1">
      <alignment horizontal="left" vertical="top" wrapText="1"/>
    </xf>
    <xf numFmtId="0" fontId="8" fillId="0" borderId="62" xfId="0" applyFont="1" applyBorder="1" applyAlignment="1">
      <alignment vertical="top" wrapText="1"/>
    </xf>
    <xf numFmtId="0" fontId="8" fillId="0" borderId="64" xfId="0" applyFont="1" applyBorder="1" applyAlignment="1">
      <alignment vertical="top" wrapText="1"/>
    </xf>
    <xf numFmtId="0" fontId="2" fillId="0" borderId="64" xfId="0" applyFont="1" applyBorder="1" applyAlignment="1">
      <alignment vertical="top" wrapText="1"/>
    </xf>
    <xf numFmtId="0" fontId="2" fillId="0" borderId="65" xfId="0" applyFont="1" applyBorder="1" applyAlignment="1">
      <alignment vertical="top" wrapText="1"/>
    </xf>
    <xf numFmtId="0" fontId="2" fillId="0" borderId="66" xfId="0" applyFont="1" applyBorder="1" applyAlignment="1">
      <alignment vertical="top" wrapText="1"/>
    </xf>
    <xf numFmtId="0" fontId="2" fillId="0" borderId="67" xfId="0" applyFont="1" applyBorder="1" applyAlignment="1">
      <alignment vertical="top" wrapText="1"/>
    </xf>
    <xf numFmtId="0" fontId="2" fillId="0" borderId="68" xfId="0" applyFont="1" applyBorder="1" applyAlignment="1">
      <alignment vertical="top" wrapText="1"/>
    </xf>
    <xf numFmtId="0" fontId="2" fillId="0" borderId="69" xfId="0" applyFont="1" applyBorder="1" applyAlignment="1">
      <alignment vertical="top" wrapText="1"/>
    </xf>
    <xf numFmtId="0" fontId="1" fillId="0" borderId="70" xfId="0" applyFont="1" applyBorder="1" applyAlignment="1">
      <alignment horizontal="left" vertical="top" wrapText="1"/>
    </xf>
    <xf numFmtId="0" fontId="8" fillId="0" borderId="71" xfId="0" applyFont="1" applyBorder="1" applyAlignment="1">
      <alignment vertical="top" wrapText="1"/>
    </xf>
    <xf numFmtId="0" fontId="8" fillId="0" borderId="72" xfId="0" applyFont="1" applyBorder="1" applyAlignment="1">
      <alignment vertical="top" wrapText="1"/>
    </xf>
    <xf numFmtId="0" fontId="2" fillId="0" borderId="72" xfId="0" applyFont="1" applyBorder="1" applyAlignment="1">
      <alignment vertical="top" wrapText="1"/>
    </xf>
    <xf numFmtId="0" fontId="1" fillId="0" borderId="73" xfId="0" applyFont="1" applyBorder="1" applyAlignment="1">
      <alignment horizontal="left" vertical="top" wrapText="1"/>
    </xf>
    <xf numFmtId="0" fontId="8" fillId="0" borderId="74" xfId="0" applyFont="1" applyBorder="1" applyAlignment="1">
      <alignment vertical="top" wrapText="1"/>
    </xf>
    <xf numFmtId="0" fontId="8" fillId="0" borderId="75" xfId="0" applyFont="1" applyBorder="1" applyAlignment="1">
      <alignment vertical="top" wrapText="1"/>
    </xf>
    <xf numFmtId="0" fontId="2" fillId="0" borderId="75" xfId="0" applyFont="1" applyBorder="1" applyAlignment="1">
      <alignment vertical="top" wrapText="1"/>
    </xf>
    <xf numFmtId="0" fontId="1" fillId="0" borderId="76" xfId="0" applyFont="1" applyBorder="1" applyAlignment="1">
      <alignment horizontal="left" vertical="top" wrapText="1"/>
    </xf>
    <xf numFmtId="0" fontId="8" fillId="0" borderId="77" xfId="0" applyFont="1" applyBorder="1" applyAlignment="1">
      <alignment vertical="top" wrapText="1"/>
    </xf>
    <xf numFmtId="0" fontId="8" fillId="0" borderId="78" xfId="0" applyFont="1" applyBorder="1" applyAlignment="1">
      <alignment vertical="top" wrapText="1"/>
    </xf>
    <xf numFmtId="0" fontId="2" fillId="0" borderId="78" xfId="0" applyFont="1" applyBorder="1" applyAlignment="1">
      <alignment vertical="top" wrapText="1"/>
    </xf>
    <xf numFmtId="0" fontId="2" fillId="0" borderId="79" xfId="0" applyFont="1" applyBorder="1" applyAlignment="1">
      <alignment vertical="top" wrapText="1"/>
    </xf>
    <xf numFmtId="0" fontId="1" fillId="0" borderId="81" xfId="0" applyFont="1" applyBorder="1" applyAlignment="1">
      <alignment horizontal="left" vertical="top" wrapText="1"/>
    </xf>
    <xf numFmtId="0" fontId="2" fillId="0" borderId="61" xfId="0" applyFont="1" applyBorder="1" applyAlignment="1">
      <alignment vertical="top" wrapText="1"/>
    </xf>
    <xf numFmtId="1" fontId="2" fillId="0" borderId="38" xfId="0" applyNumberFormat="1" applyFont="1" applyBorder="1" applyAlignment="1">
      <alignment vertical="top" wrapText="1"/>
    </xf>
    <xf numFmtId="0" fontId="2" fillId="0" borderId="51" xfId="0" applyFont="1" applyBorder="1" applyAlignment="1">
      <alignment vertical="top" wrapText="1"/>
    </xf>
    <xf numFmtId="0" fontId="2" fillId="0" borderId="60" xfId="0" applyFont="1" applyBorder="1" applyAlignment="1">
      <alignment vertical="top" wrapText="1"/>
    </xf>
    <xf numFmtId="0" fontId="2" fillId="0" borderId="82" xfId="0" applyFont="1" applyBorder="1" applyAlignment="1">
      <alignment vertical="top" wrapText="1"/>
    </xf>
    <xf numFmtId="0" fontId="2" fillId="0" borderId="83" xfId="0" applyFont="1" applyBorder="1" applyAlignment="1">
      <alignment vertical="top" wrapText="1"/>
    </xf>
    <xf numFmtId="0" fontId="2" fillId="0" borderId="84" xfId="0" applyFont="1" applyBorder="1" applyAlignment="1">
      <alignment vertical="top" wrapText="1"/>
    </xf>
    <xf numFmtId="1" fontId="2" fillId="2" borderId="86" xfId="0" applyNumberFormat="1" applyFont="1" applyFill="1" applyBorder="1" applyAlignment="1">
      <alignment vertical="top" wrapText="1"/>
    </xf>
    <xf numFmtId="0" fontId="2" fillId="3" borderId="85" xfId="0" applyFont="1" applyFill="1" applyBorder="1" applyAlignment="1">
      <alignment vertical="top" wrapText="1"/>
    </xf>
    <xf numFmtId="0" fontId="2" fillId="3" borderId="63" xfId="0" applyFont="1" applyFill="1" applyBorder="1" applyAlignment="1">
      <alignment vertical="top" wrapText="1"/>
    </xf>
    <xf numFmtId="1" fontId="2" fillId="2" borderId="85" xfId="0" applyNumberFormat="1" applyFont="1" applyFill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1" fontId="3" fillId="0" borderId="38" xfId="0" applyNumberFormat="1" applyFont="1" applyBorder="1" applyAlignment="1">
      <alignment horizontal="left" vertical="center"/>
    </xf>
    <xf numFmtId="0" fontId="1" fillId="0" borderId="51" xfId="0" applyFont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2" fillId="0" borderId="87" xfId="0" applyFont="1" applyBorder="1" applyAlignment="1">
      <alignment vertical="top" wrapText="1"/>
    </xf>
    <xf numFmtId="0" fontId="2" fillId="0" borderId="88" xfId="0" applyFont="1" applyBorder="1" applyAlignment="1">
      <alignment vertical="top" wrapText="1"/>
    </xf>
    <xf numFmtId="0" fontId="2" fillId="0" borderId="89" xfId="0" applyFont="1" applyBorder="1" applyAlignment="1">
      <alignment vertical="top" wrapText="1"/>
    </xf>
    <xf numFmtId="0" fontId="1" fillId="0" borderId="80" xfId="0" applyFont="1" applyBorder="1" applyAlignment="1">
      <alignment horizontal="left" vertical="top" wrapText="1"/>
    </xf>
    <xf numFmtId="0" fontId="2" fillId="0" borderId="90" xfId="0" applyFont="1" applyBorder="1" applyAlignment="1">
      <alignment vertical="top" wrapText="1"/>
    </xf>
    <xf numFmtId="0" fontId="2" fillId="0" borderId="91" xfId="0" applyFont="1" applyBorder="1" applyAlignment="1">
      <alignment vertical="top" wrapText="1"/>
    </xf>
    <xf numFmtId="0" fontId="2" fillId="0" borderId="92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94" xfId="0" applyFont="1" applyBorder="1" applyAlignment="1">
      <alignment vertical="top" wrapText="1"/>
    </xf>
    <xf numFmtId="0" fontId="2" fillId="0" borderId="94" xfId="0" applyFont="1" applyBorder="1" applyAlignment="1">
      <alignment vertical="top" wrapText="1"/>
    </xf>
    <xf numFmtId="0" fontId="2" fillId="0" borderId="93" xfId="0" applyFont="1" applyBorder="1" applyAlignment="1">
      <alignment vertical="top" wrapText="1"/>
    </xf>
    <xf numFmtId="0" fontId="2" fillId="0" borderId="96" xfId="0" applyFont="1" applyBorder="1" applyAlignment="1">
      <alignment vertical="top" wrapText="1"/>
    </xf>
    <xf numFmtId="0" fontId="2" fillId="0" borderId="95" xfId="0" applyFont="1" applyBorder="1" applyAlignment="1">
      <alignment vertical="top" wrapText="1"/>
    </xf>
    <xf numFmtId="0" fontId="1" fillId="0" borderId="16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16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8" fillId="0" borderId="34" xfId="0" applyFont="1" applyBorder="1" applyAlignment="1">
      <alignment vertical="top" wrapText="1"/>
    </xf>
    <xf numFmtId="0" fontId="8" fillId="0" borderId="0" xfId="0" applyFont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showGridLines="0" workbookViewId="0">
      <selection activeCell="I15" sqref="I15"/>
    </sheetView>
  </sheetViews>
  <sheetFormatPr defaultColWidth="13.3984375" defaultRowHeight="15" customHeight="1" x14ac:dyDescent="0.2"/>
  <cols>
    <col min="1" max="1" width="46.09765625" customWidth="1"/>
    <col min="2" max="2" width="27.69921875" customWidth="1"/>
    <col min="3" max="3" width="9.69921875" customWidth="1"/>
    <col min="4" max="4" width="5.296875" customWidth="1"/>
    <col min="5" max="5" width="5.59765625" customWidth="1"/>
    <col min="6" max="6" width="7" customWidth="1"/>
    <col min="7" max="7" width="6.796875" bestFit="1" customWidth="1"/>
    <col min="8" max="8" width="11.19921875" customWidth="1"/>
    <col min="9" max="9" width="29.8984375" customWidth="1"/>
    <col min="10" max="26" width="9.69921875" customWidth="1"/>
  </cols>
  <sheetData>
    <row r="1" spans="1:26" ht="18.75" customHeight="1" x14ac:dyDescent="0.2">
      <c r="A1" s="1" t="s">
        <v>177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2">
      <c r="A2" s="2"/>
      <c r="B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1.5" customHeight="1" x14ac:dyDescent="0.2">
      <c r="A3" s="52" t="s">
        <v>0</v>
      </c>
      <c r="B3" s="52" t="s">
        <v>1</v>
      </c>
      <c r="C3" s="15" t="s">
        <v>2</v>
      </c>
      <c r="D3" s="15" t="s">
        <v>3</v>
      </c>
      <c r="E3" s="15" t="s">
        <v>4</v>
      </c>
      <c r="F3" s="164" t="s">
        <v>5</v>
      </c>
      <c r="G3" s="165"/>
      <c r="H3" s="52" t="s">
        <v>6</v>
      </c>
      <c r="I3" s="4" t="s">
        <v>7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 x14ac:dyDescent="0.2">
      <c r="A4" s="64" t="s">
        <v>178</v>
      </c>
      <c r="B4" s="70" t="s">
        <v>168</v>
      </c>
      <c r="C4" s="45" t="s">
        <v>161</v>
      </c>
      <c r="D4" s="45" t="s">
        <v>166</v>
      </c>
      <c r="E4" s="45">
        <v>87825</v>
      </c>
      <c r="F4" s="54"/>
      <c r="G4" s="54"/>
      <c r="H4" s="44"/>
      <c r="I4" s="4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2">
      <c r="A5" s="65" t="s">
        <v>179</v>
      </c>
      <c r="B5" s="70" t="s">
        <v>169</v>
      </c>
      <c r="C5" s="45" t="s">
        <v>162</v>
      </c>
      <c r="D5" s="45" t="s">
        <v>166</v>
      </c>
      <c r="E5" s="45">
        <v>87830</v>
      </c>
      <c r="F5" s="54"/>
      <c r="G5" s="54"/>
      <c r="H5" s="2"/>
      <c r="I5" s="4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 x14ac:dyDescent="0.2">
      <c r="A6" s="65" t="s">
        <v>180</v>
      </c>
      <c r="B6" s="70" t="s">
        <v>170</v>
      </c>
      <c r="C6" s="45" t="s">
        <v>163</v>
      </c>
      <c r="D6" s="45" t="s">
        <v>166</v>
      </c>
      <c r="E6" s="45">
        <v>87829</v>
      </c>
      <c r="F6" s="54"/>
      <c r="G6" s="54"/>
      <c r="H6" s="2"/>
      <c r="I6" s="4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 x14ac:dyDescent="0.2">
      <c r="A7" s="65" t="s">
        <v>185</v>
      </c>
      <c r="B7" s="71" t="s">
        <v>171</v>
      </c>
      <c r="C7" s="45" t="s">
        <v>161</v>
      </c>
      <c r="D7" s="45" t="s">
        <v>166</v>
      </c>
      <c r="E7" s="45">
        <v>87825</v>
      </c>
      <c r="F7" s="54"/>
      <c r="G7" s="54"/>
      <c r="H7" s="2"/>
      <c r="I7" s="4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customHeight="1" x14ac:dyDescent="0.2">
      <c r="A8" s="66" t="s">
        <v>184</v>
      </c>
      <c r="B8" s="71" t="s">
        <v>172</v>
      </c>
      <c r="C8" s="45" t="s">
        <v>162</v>
      </c>
      <c r="D8" s="45" t="s">
        <v>166</v>
      </c>
      <c r="E8" s="45">
        <v>87830</v>
      </c>
      <c r="F8" s="54"/>
      <c r="G8" s="54"/>
      <c r="H8" s="2"/>
      <c r="I8" s="4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 x14ac:dyDescent="0.2">
      <c r="A9" s="72" t="s">
        <v>183</v>
      </c>
      <c r="B9" s="71" t="s">
        <v>173</v>
      </c>
      <c r="C9" s="45" t="s">
        <v>164</v>
      </c>
      <c r="D9" s="45" t="s">
        <v>166</v>
      </c>
      <c r="E9" s="45">
        <v>88039</v>
      </c>
      <c r="F9" s="54"/>
      <c r="G9" s="54"/>
      <c r="H9" s="2"/>
      <c r="I9" s="49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75" customHeight="1" x14ac:dyDescent="0.2">
      <c r="A10" s="66" t="s">
        <v>186</v>
      </c>
      <c r="B10" s="70" t="s">
        <v>174</v>
      </c>
      <c r="C10" s="45" t="s">
        <v>165</v>
      </c>
      <c r="D10" s="45" t="s">
        <v>166</v>
      </c>
      <c r="E10" s="45">
        <v>87801</v>
      </c>
      <c r="F10" s="54"/>
      <c r="G10" s="54"/>
      <c r="H10" s="2"/>
      <c r="I10" s="3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customHeight="1" x14ac:dyDescent="0.2">
      <c r="A11" s="66" t="s">
        <v>181</v>
      </c>
      <c r="B11" s="70" t="s">
        <v>175</v>
      </c>
      <c r="C11" s="45" t="s">
        <v>167</v>
      </c>
      <c r="D11" s="45" t="s">
        <v>166</v>
      </c>
      <c r="E11" s="45">
        <v>87821</v>
      </c>
      <c r="F11" s="54"/>
      <c r="G11" s="54"/>
      <c r="H11" s="2"/>
      <c r="I11" s="5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 customHeight="1" x14ac:dyDescent="0.2">
      <c r="A12" s="66" t="s">
        <v>182</v>
      </c>
      <c r="B12" s="70" t="s">
        <v>176</v>
      </c>
      <c r="C12" s="2" t="s">
        <v>164</v>
      </c>
      <c r="D12" s="2" t="s">
        <v>166</v>
      </c>
      <c r="E12" s="2">
        <v>88039</v>
      </c>
      <c r="F12" s="54"/>
      <c r="G12" s="54"/>
      <c r="H12" s="2"/>
      <c r="I12" s="5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.75" customHeight="1" x14ac:dyDescent="0.2">
      <c r="A13" s="67"/>
      <c r="B13" s="68"/>
      <c r="C13" s="2"/>
      <c r="D13" s="2"/>
      <c r="E13" s="2"/>
      <c r="F13" s="28"/>
      <c r="G13" s="28"/>
      <c r="H13" s="53" t="s">
        <v>8</v>
      </c>
      <c r="I13" s="8">
        <f>SUM(I8:I12)</f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customHeight="1" x14ac:dyDescent="0.2">
      <c r="A14" s="69"/>
      <c r="B14" s="68"/>
      <c r="C14" s="2"/>
      <c r="D14" s="2"/>
      <c r="E14" s="2"/>
      <c r="F14" s="2"/>
      <c r="G14" s="2"/>
      <c r="H14" s="34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.75" customHeight="1" x14ac:dyDescent="0.2">
      <c r="A15" s="63"/>
      <c r="B15" s="28"/>
      <c r="C15" s="2"/>
      <c r="D15" s="2"/>
      <c r="E15" s="2"/>
      <c r="F15" s="2"/>
      <c r="G15" s="2"/>
      <c r="H15" s="34"/>
      <c r="I15" s="9" t="s">
        <v>9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.75" customHeight="1" x14ac:dyDescent="0.2">
      <c r="A16" s="5"/>
      <c r="B16" s="2"/>
      <c r="C16" s="2"/>
      <c r="D16" s="2"/>
      <c r="E16" s="2"/>
      <c r="F16" s="2"/>
      <c r="G16" s="2"/>
      <c r="H16" s="2"/>
      <c r="I16" s="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.75" customHeight="1" x14ac:dyDescent="0.2">
      <c r="A17" s="11" t="s">
        <v>10</v>
      </c>
      <c r="B17" s="2"/>
      <c r="C17" s="2"/>
      <c r="D17" s="2"/>
      <c r="E17" s="2"/>
      <c r="F17" s="2"/>
      <c r="G17" s="2"/>
      <c r="H17" s="2" t="s">
        <v>8</v>
      </c>
      <c r="I17" s="8">
        <f>SUM(I14:I16)</f>
        <v>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" customHeight="1" x14ac:dyDescent="0.2">
      <c r="C991" s="3"/>
      <c r="D991" s="3"/>
      <c r="E991" s="3"/>
    </row>
    <row r="992" spans="1:26" ht="15" customHeight="1" x14ac:dyDescent="0.2">
      <c r="C992" s="3"/>
      <c r="D992" s="3"/>
      <c r="E992" s="3"/>
    </row>
    <row r="993" spans="3:5" ht="15" customHeight="1" x14ac:dyDescent="0.2">
      <c r="C993" s="3"/>
      <c r="D993" s="3"/>
      <c r="E993" s="3"/>
    </row>
    <row r="994" spans="3:5" ht="15" customHeight="1" x14ac:dyDescent="0.2">
      <c r="C994" s="3"/>
      <c r="D994" s="3"/>
      <c r="E994" s="3"/>
    </row>
    <row r="995" spans="3:5" ht="15" customHeight="1" x14ac:dyDescent="0.2">
      <c r="C995" s="3"/>
      <c r="D995" s="3"/>
      <c r="E995" s="3"/>
    </row>
  </sheetData>
  <mergeCells count="1">
    <mergeCell ref="F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999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6" sqref="D16"/>
    </sheetView>
  </sheetViews>
  <sheetFormatPr defaultColWidth="13.3984375" defaultRowHeight="15" customHeight="1" x14ac:dyDescent="0.2"/>
  <cols>
    <col min="1" max="1" width="43.796875" customWidth="1"/>
    <col min="2" max="2" width="28.69921875" customWidth="1"/>
    <col min="3" max="3" width="9.69921875" customWidth="1"/>
    <col min="4" max="4" width="5.296875" customWidth="1"/>
    <col min="5" max="5" width="5.59765625" customWidth="1"/>
    <col min="6" max="6" width="8.69921875" customWidth="1"/>
    <col min="7" max="7" width="13.09765625" customWidth="1"/>
    <col min="8" max="9" width="8.69921875" customWidth="1"/>
    <col min="10" max="10" width="13.09765625" customWidth="1"/>
    <col min="11" max="12" width="8.69921875" customWidth="1"/>
    <col min="13" max="13" width="13.09765625" customWidth="1"/>
    <col min="14" max="15" width="8.69921875" customWidth="1"/>
    <col min="16" max="16" width="13.09765625" customWidth="1"/>
    <col min="17" max="18" width="8.69921875" customWidth="1"/>
    <col min="19" max="19" width="13.09765625" customWidth="1"/>
    <col min="20" max="21" width="8.69921875" customWidth="1"/>
    <col min="22" max="22" width="13.09765625" customWidth="1"/>
    <col min="23" max="24" width="8.69921875" customWidth="1"/>
    <col min="25" max="25" width="13.09765625" customWidth="1"/>
    <col min="26" max="27" width="8.69921875" customWidth="1"/>
    <col min="28" max="28" width="13.09765625" customWidth="1"/>
    <col min="29" max="30" width="8.69921875" customWidth="1"/>
    <col min="31" max="31" width="13.09765625" customWidth="1"/>
    <col min="32" max="33" width="8.69921875" customWidth="1"/>
    <col min="34" max="34" width="13.09765625" customWidth="1"/>
    <col min="35" max="35" width="8.69921875" customWidth="1"/>
    <col min="36" max="36" width="3.296875" customWidth="1"/>
    <col min="37" max="37" width="8.69921875" hidden="1" customWidth="1"/>
    <col min="38" max="38" width="13.09765625" hidden="1" customWidth="1"/>
    <col min="39" max="40" width="8.69921875" hidden="1" customWidth="1"/>
    <col min="41" max="41" width="13.09765625" hidden="1" customWidth="1"/>
    <col min="42" max="43" width="8.69921875" hidden="1" customWidth="1"/>
    <col min="44" max="44" width="13.09765625" hidden="1" customWidth="1"/>
    <col min="45" max="46" width="8.69921875" hidden="1" customWidth="1"/>
    <col min="47" max="47" width="13.09765625" hidden="1" customWidth="1"/>
    <col min="48" max="49" width="8.69921875" hidden="1" customWidth="1"/>
    <col min="50" max="50" width="13.09765625" hidden="1" customWidth="1"/>
    <col min="51" max="52" width="8.69921875" hidden="1" customWidth="1"/>
    <col min="53" max="53" width="13.09765625" hidden="1" customWidth="1"/>
    <col min="54" max="55" width="8.69921875" hidden="1" customWidth="1"/>
    <col min="56" max="56" width="13.09765625" hidden="1" customWidth="1"/>
    <col min="57" max="58" width="8.69921875" hidden="1" customWidth="1"/>
    <col min="59" max="59" width="13.09765625" hidden="1" customWidth="1"/>
    <col min="60" max="60" width="8.69921875" hidden="1" customWidth="1"/>
    <col min="61" max="73" width="0" hidden="1" customWidth="1"/>
  </cols>
  <sheetData>
    <row r="1" spans="1:73" ht="18.75" customHeight="1" x14ac:dyDescent="0.2">
      <c r="A1" s="12" t="str">
        <f>applicant</f>
        <v>West Central Consortium - Site Info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73" ht="18.75" customHeight="1" thickBot="1" x14ac:dyDescent="0.25">
      <c r="A2" s="12" t="s">
        <v>308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73" ht="16.5" customHeight="1" thickBot="1" x14ac:dyDescent="0.25">
      <c r="A3" s="12" t="s">
        <v>306</v>
      </c>
      <c r="B3" s="2"/>
      <c r="C3" s="2"/>
      <c r="D3" s="2"/>
      <c r="E3" s="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13"/>
      <c r="AL3" s="13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spans="1:73" ht="31.5" customHeight="1" thickBo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01" t="s">
        <v>45</v>
      </c>
      <c r="G4" s="102" t="s">
        <v>44</v>
      </c>
      <c r="H4" s="103" t="s">
        <v>46</v>
      </c>
      <c r="I4" s="101" t="s">
        <v>47</v>
      </c>
      <c r="J4" s="102" t="s">
        <v>48</v>
      </c>
      <c r="K4" s="103" t="s">
        <v>49</v>
      </c>
      <c r="L4" s="100" t="s">
        <v>264</v>
      </c>
      <c r="M4" s="98" t="s">
        <v>50</v>
      </c>
      <c r="N4" s="104" t="s">
        <v>51</v>
      </c>
      <c r="O4" s="100" t="s">
        <v>265</v>
      </c>
      <c r="P4" s="98" t="s">
        <v>52</v>
      </c>
      <c r="Q4" s="104" t="s">
        <v>53</v>
      </c>
      <c r="R4" s="100" t="s">
        <v>54</v>
      </c>
      <c r="S4" s="98" t="s">
        <v>55</v>
      </c>
      <c r="T4" s="104" t="s">
        <v>56</v>
      </c>
      <c r="U4" s="100" t="s">
        <v>266</v>
      </c>
      <c r="V4" s="98" t="s">
        <v>267</v>
      </c>
      <c r="W4" s="104" t="s">
        <v>268</v>
      </c>
      <c r="X4" s="100" t="s">
        <v>269</v>
      </c>
      <c r="Y4" s="98" t="s">
        <v>272</v>
      </c>
      <c r="Z4" s="104" t="s">
        <v>273</v>
      </c>
      <c r="AA4" s="100" t="s">
        <v>274</v>
      </c>
      <c r="AB4" s="98" t="s">
        <v>270</v>
      </c>
      <c r="AC4" s="104" t="s">
        <v>275</v>
      </c>
      <c r="AD4" s="100" t="s">
        <v>276</v>
      </c>
      <c r="AE4" s="98" t="s">
        <v>277</v>
      </c>
      <c r="AF4" s="104" t="s">
        <v>271</v>
      </c>
      <c r="AG4" s="100" t="s">
        <v>258</v>
      </c>
      <c r="AH4" s="98" t="s">
        <v>259</v>
      </c>
      <c r="AI4" s="104" t="s">
        <v>260</v>
      </c>
      <c r="AJ4" s="105"/>
      <c r="AK4" s="41" t="s">
        <v>66</v>
      </c>
      <c r="AL4" s="42" t="s">
        <v>67</v>
      </c>
      <c r="AM4" s="43" t="s">
        <v>68</v>
      </c>
      <c r="AN4" s="41" t="s">
        <v>69</v>
      </c>
      <c r="AO4" s="42" t="s">
        <v>70</v>
      </c>
      <c r="AP4" s="43" t="s">
        <v>71</v>
      </c>
      <c r="AQ4" s="41" t="s">
        <v>72</v>
      </c>
      <c r="AR4" s="42" t="s">
        <v>73</v>
      </c>
      <c r="AS4" s="43" t="s">
        <v>74</v>
      </c>
      <c r="AT4" s="41" t="s">
        <v>75</v>
      </c>
      <c r="AU4" s="42" t="s">
        <v>76</v>
      </c>
      <c r="AV4" s="43" t="s">
        <v>77</v>
      </c>
      <c r="AW4" s="41" t="s">
        <v>78</v>
      </c>
      <c r="AX4" s="42" t="s">
        <v>79</v>
      </c>
      <c r="AY4" s="43" t="s">
        <v>80</v>
      </c>
      <c r="AZ4" s="41" t="s">
        <v>81</v>
      </c>
      <c r="BA4" s="42" t="s">
        <v>82</v>
      </c>
      <c r="BB4" s="43" t="s">
        <v>83</v>
      </c>
      <c r="BC4" s="41" t="s">
        <v>84</v>
      </c>
      <c r="BD4" s="42" t="s">
        <v>85</v>
      </c>
      <c r="BE4" s="43" t="s">
        <v>86</v>
      </c>
      <c r="BF4" s="41" t="s">
        <v>87</v>
      </c>
      <c r="BG4" s="42" t="s">
        <v>88</v>
      </c>
      <c r="BH4" s="43" t="s">
        <v>89</v>
      </c>
      <c r="BI4" s="21"/>
      <c r="BJ4" s="18" t="s">
        <v>122</v>
      </c>
      <c r="BK4" s="20" t="s">
        <v>123</v>
      </c>
      <c r="BL4" s="18" t="s">
        <v>124</v>
      </c>
      <c r="BM4" s="20" t="s">
        <v>125</v>
      </c>
      <c r="BN4" s="18" t="s">
        <v>126</v>
      </c>
      <c r="BO4" s="20" t="s">
        <v>127</v>
      </c>
      <c r="BP4" s="18" t="s">
        <v>116</v>
      </c>
      <c r="BQ4" s="20" t="s">
        <v>117</v>
      </c>
      <c r="BR4" s="18" t="s">
        <v>118</v>
      </c>
      <c r="BS4" s="20" t="s">
        <v>119</v>
      </c>
      <c r="BT4" s="18" t="s">
        <v>120</v>
      </c>
      <c r="BU4" s="20" t="s">
        <v>121</v>
      </c>
    </row>
    <row r="5" spans="1:73" ht="18.75" customHeight="1" x14ac:dyDescent="0.2">
      <c r="A5" s="45" t="str">
        <f>Socorroschools</f>
        <v>Socorro Consolidated Schools (Data Center)</v>
      </c>
      <c r="B5" s="45" t="str">
        <f>Socorschooladdress</f>
        <v>310 Fischer Avenue</v>
      </c>
      <c r="C5" s="45" t="s">
        <v>165</v>
      </c>
      <c r="D5" s="45" t="s">
        <v>166</v>
      </c>
      <c r="E5" s="45">
        <v>87801</v>
      </c>
      <c r="F5" s="24"/>
      <c r="G5" s="25"/>
      <c r="H5" s="26"/>
      <c r="I5" s="24"/>
      <c r="J5" s="25"/>
      <c r="K5" s="26"/>
      <c r="L5" s="24"/>
      <c r="M5" s="25"/>
      <c r="N5" s="26"/>
      <c r="O5" s="24"/>
      <c r="P5" s="25"/>
      <c r="Q5" s="26"/>
      <c r="R5" s="24"/>
      <c r="S5" s="25"/>
      <c r="T5" s="26"/>
      <c r="U5" s="24"/>
      <c r="V5" s="25"/>
      <c r="W5" s="26"/>
      <c r="X5" s="24"/>
      <c r="Y5" s="25"/>
      <c r="Z5" s="26"/>
      <c r="AA5" s="24"/>
      <c r="AB5" s="25"/>
      <c r="AC5" s="26"/>
      <c r="AD5" s="24"/>
      <c r="AE5" s="25"/>
      <c r="AF5" s="26"/>
      <c r="AG5" s="34"/>
      <c r="AH5" s="2"/>
      <c r="AI5" s="2"/>
      <c r="AJ5" s="27"/>
      <c r="AK5" s="24"/>
      <c r="AL5" s="25"/>
      <c r="AM5" s="26"/>
      <c r="AN5" s="24"/>
      <c r="AO5" s="25"/>
      <c r="AP5" s="26"/>
      <c r="AQ5" s="24"/>
      <c r="AR5" s="25"/>
      <c r="AS5" s="26"/>
      <c r="AT5" s="25"/>
      <c r="AU5" s="25"/>
      <c r="AV5" s="25"/>
      <c r="AW5" s="24"/>
      <c r="AX5" s="25"/>
      <c r="AY5" s="26"/>
      <c r="AZ5" s="24"/>
      <c r="BA5" s="25"/>
      <c r="BB5" s="26"/>
      <c r="BC5" s="24"/>
      <c r="BD5" s="25"/>
      <c r="BE5" s="26"/>
      <c r="BF5" s="24"/>
      <c r="BG5" s="25"/>
      <c r="BH5" s="26"/>
      <c r="BI5" s="6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8.75" customHeight="1" thickBot="1" x14ac:dyDescent="0.25">
      <c r="A6" s="7" t="s">
        <v>187</v>
      </c>
      <c r="B6" s="2"/>
      <c r="C6" s="2"/>
      <c r="D6" s="2"/>
      <c r="E6" s="2"/>
      <c r="F6" s="78"/>
      <c r="G6" s="79"/>
      <c r="H6" s="138"/>
      <c r="I6" s="78"/>
      <c r="J6" s="79"/>
      <c r="K6" s="138"/>
      <c r="L6" s="78"/>
      <c r="M6" s="79"/>
      <c r="N6" s="138"/>
      <c r="O6" s="78"/>
      <c r="P6" s="79"/>
      <c r="Q6" s="138"/>
      <c r="R6" s="78"/>
      <c r="S6" s="79"/>
      <c r="T6" s="138"/>
      <c r="U6" s="78"/>
      <c r="V6" s="79"/>
      <c r="W6" s="138"/>
      <c r="X6" s="78"/>
      <c r="Y6" s="79"/>
      <c r="Z6" s="138"/>
      <c r="AA6" s="78"/>
      <c r="AB6" s="79"/>
      <c r="AC6" s="138"/>
      <c r="AD6" s="78"/>
      <c r="AE6" s="79"/>
      <c r="AF6" s="138"/>
      <c r="AG6" s="78"/>
      <c r="AH6" s="79"/>
      <c r="AI6" s="138"/>
      <c r="AJ6" s="143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8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8.75" customHeight="1" x14ac:dyDescent="0.2">
      <c r="A7" s="15" t="s">
        <v>113</v>
      </c>
      <c r="B7" s="2"/>
      <c r="C7" s="2"/>
      <c r="D7" s="2"/>
      <c r="E7" s="2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8.75" customHeight="1" x14ac:dyDescent="0.2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.75" customHeight="1" x14ac:dyDescent="0.2">
      <c r="A9" s="73" t="s">
        <v>12</v>
      </c>
      <c r="B9" s="5" t="s">
        <v>13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.75" customHeight="1" x14ac:dyDescent="0.2">
      <c r="A10" s="5"/>
      <c r="B10" s="5" t="s">
        <v>196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.75" customHeight="1" x14ac:dyDescent="0.2">
      <c r="A11" s="5"/>
      <c r="B11" s="5" t="s">
        <v>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.75" customHeight="1" x14ac:dyDescent="0.2">
      <c r="A12" s="5"/>
      <c r="B12" s="56" t="s">
        <v>311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.75" customHeight="1" x14ac:dyDescent="0.2">
      <c r="A13" s="3"/>
      <c r="B13" s="3"/>
      <c r="C13" s="3"/>
      <c r="D13" s="3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73" ht="1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73" ht="1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73" ht="1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1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1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1:3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1:3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1:3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1:3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1:3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1:3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1:3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1:3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1:3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1:3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1:3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1:3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1:3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1:3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1:3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1:3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1:3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1:3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1:3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1:3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1:3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1:3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1:3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1:3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1:3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1:3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1:3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1:3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1:3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1:3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1:3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1:3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1:3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1:3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1:3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1:3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1:3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1:3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1:3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1:3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1:3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1:3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1:3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1:3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1:3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1:3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1:3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1:3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1:3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1:3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1:3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1:3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1:3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1:3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1:3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1:3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1:3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1:3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1:3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1:3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1:3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1:3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1:3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1:3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1:3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1:3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1:3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1:3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1:3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1:3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1:3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1:3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1:3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1:3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1:3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1:3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1:3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1:3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1:3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1:3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1:3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1:3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1:3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1:3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1:3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1:3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1:3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1:3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1:3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1:3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1:3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1:3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1:3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1:3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1:3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1:3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1:3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1:3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1:3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1:3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1:3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1:3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1:3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1:3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1:3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1:3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1:3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1:3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1:3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1:3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1:3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1:3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1:3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1:3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1:3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1:3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1:3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1:3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1:3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1:3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1:3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1:3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1:3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1:3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1:3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1:3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1:3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1:3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1:3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1:3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1:3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1:3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1:3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1:3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1:3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1:3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1:3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1:3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1:3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1:3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1:3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1:3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1:3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1:3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1:3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1:3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1:3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1:3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1:3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1:3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1:3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1:3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1:3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 spans="1:3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 spans="1:3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 spans="1:3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 spans="1:3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 spans="1:3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 spans="1:3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 spans="1:3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 spans="1:3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 spans="1:3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 spans="1:3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 spans="1:3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 spans="1:3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 spans="1:3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 spans="1:3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 spans="1:3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 spans="1:3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 spans="1:3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 spans="1:3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 spans="1:3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 spans="1:3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 spans="1:3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 spans="1:3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 spans="1:3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 spans="1:3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 spans="1:3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 spans="1:3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 spans="1:3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 spans="1:3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 spans="1:3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 spans="1:3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 spans="1:3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 spans="1:3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 spans="1:3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 spans="1:3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 spans="1:3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 spans="1:3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 spans="1:3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 spans="1:3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 spans="1:3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 spans="1:3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 spans="1:3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 spans="1:3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 spans="1:3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 spans="1:3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 spans="1:3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 spans="1:3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 spans="1:3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 spans="1:3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 spans="1:3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 spans="1:3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 spans="1:3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 spans="1:3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 spans="1:3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 spans="1:3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 spans="1:3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 spans="1:3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 spans="1:3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 spans="1:3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 spans="1:3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 spans="1:3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 spans="1:3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 spans="1:3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 spans="1:3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 spans="1:3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 spans="1:3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 spans="1:3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 spans="1:3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 spans="1:3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 spans="1:3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 spans="1:3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 spans="1:3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 spans="1:3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 spans="1:3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 spans="1:3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 spans="1:3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 spans="1:3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  <row r="677" spans="1:3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</row>
    <row r="678" spans="1:3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</row>
    <row r="679" spans="1:3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</row>
    <row r="680" spans="1:3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</row>
    <row r="681" spans="1:3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</row>
    <row r="682" spans="1:3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</row>
    <row r="683" spans="1:3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</row>
    <row r="684" spans="1:3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</row>
    <row r="685" spans="1:3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</row>
    <row r="686" spans="1:3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</row>
    <row r="687" spans="1:3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</row>
    <row r="688" spans="1:3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</row>
    <row r="689" spans="1:3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</row>
    <row r="690" spans="1:3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 spans="1:3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 spans="1:3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 spans="1:3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 spans="1:3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 spans="1:3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 spans="1:3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 spans="1:3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 spans="1:3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 spans="1:3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 spans="1:3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 spans="1:3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 spans="1:3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 spans="1:3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 spans="1:3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 spans="1:3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 spans="1:3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 spans="1:3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 spans="1:3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 spans="1:3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 spans="1:3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 spans="1:3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 spans="1:3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 spans="1:3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 spans="1:3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 spans="1:3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 spans="1:3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 spans="1:3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 spans="1:3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 spans="1:3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 spans="1:3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 spans="1:3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 spans="1:3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 spans="1:3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 spans="1:3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 spans="1:3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 spans="1:3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 spans="1:3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 spans="1:3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 spans="1:3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 spans="1:3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 spans="1:3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 spans="1:3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 spans="1:3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 spans="1:3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 spans="1:3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 spans="1:3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 spans="1:3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 spans="1:3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 spans="1:3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 spans="1:3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 spans="1:3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 spans="1:3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 spans="1:3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 spans="1:3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 spans="1:3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 spans="1:3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 spans="1:3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 spans="1:3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spans="1:3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 spans="1:3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 spans="1:3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 spans="1:3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 spans="1:3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 spans="1:3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 spans="1:3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 spans="1:3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 spans="1:3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 spans="1:3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 spans="1:3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 spans="1:3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 spans="1:3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 spans="1:3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 spans="1:3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 spans="1:3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 spans="1:3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 spans="1:3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1:3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 spans="1:3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 spans="1:3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 spans="1:3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 spans="1:3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 spans="1:3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 spans="1:3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 spans="1:3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 spans="1:3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 spans="1:3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 spans="1:3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 spans="1:3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 spans="1:3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 spans="1:3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 spans="1:3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 spans="1:3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 spans="1:3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 spans="1:3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 spans="1:3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 spans="1:3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 spans="1:3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 spans="1:3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 spans="1:3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 spans="1:3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 spans="1:3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 spans="1:3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 spans="1:3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 spans="1:3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 spans="1:3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 spans="1:3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 spans="1:3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 spans="1:3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 spans="1:3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 spans="1:3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 spans="1:3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 spans="1:3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 spans="1:3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 spans="1:3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 spans="1:3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 spans="1:3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 spans="1:3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 spans="1:3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 spans="1:3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 spans="1:3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 spans="1:3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 spans="1:3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 spans="1:3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 spans="1:3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 spans="1:3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 spans="1:3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 spans="1:3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 spans="1:3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 spans="1:3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 spans="1:3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 spans="1:3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 spans="1:3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 spans="1:3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  <row r="824" spans="1:3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 spans="1:3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</row>
    <row r="826" spans="1:3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</row>
    <row r="827" spans="1:3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</row>
    <row r="828" spans="1:3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</row>
    <row r="829" spans="1:3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</row>
    <row r="830" spans="1:3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</row>
    <row r="831" spans="1:3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</row>
    <row r="832" spans="1:3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</row>
    <row r="833" spans="1:3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</row>
    <row r="834" spans="1:3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</row>
    <row r="835" spans="1:3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</row>
    <row r="836" spans="1:3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</row>
    <row r="837" spans="1:3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</row>
    <row r="838" spans="1:3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</row>
    <row r="839" spans="1:3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</row>
    <row r="840" spans="1:3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</row>
    <row r="841" spans="1:3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</row>
    <row r="842" spans="1:3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</row>
    <row r="843" spans="1:3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</row>
    <row r="844" spans="1:3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</row>
    <row r="845" spans="1:3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</row>
    <row r="846" spans="1:3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</row>
    <row r="847" spans="1:3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</row>
    <row r="848" spans="1:3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</row>
    <row r="849" spans="1:3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</row>
    <row r="850" spans="1:3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</row>
    <row r="851" spans="1:3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</row>
    <row r="852" spans="1:3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</row>
    <row r="853" spans="1:3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</row>
    <row r="854" spans="1:3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</row>
    <row r="855" spans="1:3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</row>
    <row r="856" spans="1:3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</row>
    <row r="857" spans="1:3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</row>
    <row r="858" spans="1:3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</row>
    <row r="859" spans="1:3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</row>
    <row r="860" spans="1:3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</row>
    <row r="861" spans="1:3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</row>
    <row r="862" spans="1:3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</row>
    <row r="863" spans="1:3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</row>
    <row r="864" spans="1:3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</row>
    <row r="865" spans="1:3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</row>
    <row r="866" spans="1:3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</row>
    <row r="867" spans="1:3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</row>
    <row r="868" spans="1:3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</row>
    <row r="869" spans="1:3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</row>
    <row r="870" spans="1:3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</row>
    <row r="871" spans="1:3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</row>
    <row r="872" spans="1:3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</row>
    <row r="873" spans="1:3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</row>
    <row r="874" spans="1:3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</row>
    <row r="875" spans="1:3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</row>
    <row r="876" spans="1:3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</row>
    <row r="877" spans="1:3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</row>
    <row r="878" spans="1:3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</row>
    <row r="879" spans="1:3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</row>
    <row r="880" spans="1:3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</row>
    <row r="881" spans="1:3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</row>
    <row r="882" spans="1:3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</row>
    <row r="883" spans="1:3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</row>
    <row r="884" spans="1:3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</row>
    <row r="885" spans="1:3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</row>
    <row r="886" spans="1:3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</row>
    <row r="887" spans="1:3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</row>
    <row r="888" spans="1:3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</row>
    <row r="889" spans="1:3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</row>
    <row r="890" spans="1:3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</row>
    <row r="891" spans="1:3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</row>
    <row r="892" spans="1:3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</row>
    <row r="893" spans="1:3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</row>
    <row r="894" spans="1:3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</row>
    <row r="895" spans="1:3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</row>
    <row r="896" spans="1:3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</row>
    <row r="897" spans="1:3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</row>
    <row r="898" spans="1:3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</row>
    <row r="899" spans="1:3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</row>
    <row r="900" spans="1:3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</row>
    <row r="901" spans="1:3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</row>
    <row r="902" spans="1:3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</row>
    <row r="903" spans="1:3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</row>
    <row r="904" spans="1:3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</row>
    <row r="905" spans="1:3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</row>
    <row r="906" spans="1:3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</row>
    <row r="907" spans="1:3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</row>
    <row r="908" spans="1:3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</row>
    <row r="909" spans="1:3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</row>
    <row r="910" spans="1:3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</row>
    <row r="911" spans="1:3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</row>
    <row r="912" spans="1:3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</row>
    <row r="913" spans="1:3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</row>
    <row r="914" spans="1:3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</row>
    <row r="915" spans="1:3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</row>
    <row r="916" spans="1:3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</row>
    <row r="917" spans="1:3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</row>
    <row r="918" spans="1:3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</row>
    <row r="919" spans="1:3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</row>
    <row r="920" spans="1:3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</row>
    <row r="921" spans="1:3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</row>
    <row r="922" spans="1:3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</row>
    <row r="923" spans="1:3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</row>
    <row r="924" spans="1:3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</row>
    <row r="925" spans="1:3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</row>
    <row r="926" spans="1:3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</row>
    <row r="927" spans="1:3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</row>
    <row r="928" spans="1:3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</row>
    <row r="929" spans="1:3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</row>
    <row r="930" spans="1:3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</row>
    <row r="931" spans="1:3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</row>
    <row r="932" spans="1:3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</row>
    <row r="933" spans="1:3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</row>
    <row r="934" spans="1:3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</row>
    <row r="935" spans="1:3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</row>
    <row r="936" spans="1:3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</row>
    <row r="937" spans="1:3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</row>
    <row r="938" spans="1:3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</row>
    <row r="939" spans="1:3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</row>
    <row r="940" spans="1:3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</row>
    <row r="941" spans="1:3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</row>
    <row r="942" spans="1:3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</row>
    <row r="943" spans="1:3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</row>
    <row r="944" spans="1:3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</row>
    <row r="945" spans="1:3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</row>
    <row r="946" spans="1:3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</row>
    <row r="947" spans="1:3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</row>
    <row r="948" spans="1:3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</row>
    <row r="949" spans="1:3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</row>
    <row r="950" spans="1:3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</row>
    <row r="951" spans="1:3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</row>
    <row r="952" spans="1:3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</row>
    <row r="953" spans="1:3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</row>
    <row r="954" spans="1:3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</row>
    <row r="955" spans="1:3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</row>
    <row r="956" spans="1:3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</row>
    <row r="957" spans="1:3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</row>
    <row r="958" spans="1:3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</row>
    <row r="959" spans="1:3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</row>
    <row r="960" spans="1:3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</row>
    <row r="961" spans="1:3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</row>
    <row r="962" spans="1:3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</row>
    <row r="963" spans="1:3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</row>
    <row r="964" spans="1:3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</row>
    <row r="965" spans="1:3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</row>
    <row r="966" spans="1:3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</row>
    <row r="967" spans="1:3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</row>
    <row r="968" spans="1:3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</row>
    <row r="969" spans="1:3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</row>
    <row r="970" spans="1:3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</row>
    <row r="971" spans="1:3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</row>
    <row r="972" spans="1:3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</row>
    <row r="973" spans="1:3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</row>
    <row r="974" spans="1:3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</row>
    <row r="975" spans="1:3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</row>
    <row r="976" spans="1:3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</row>
    <row r="977" spans="1:3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</row>
    <row r="978" spans="1:3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</row>
    <row r="979" spans="1:3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</row>
    <row r="980" spans="1:3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</row>
    <row r="981" spans="1:3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</row>
    <row r="982" spans="1:3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</row>
    <row r="983" spans="1:3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</row>
    <row r="984" spans="1:3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</row>
    <row r="985" spans="1:3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</row>
    <row r="986" spans="1:3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 spans="1:3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</row>
    <row r="988" spans="1:3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</row>
    <row r="989" spans="1:3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</row>
    <row r="990" spans="1:36" ht="15" customHeight="1" x14ac:dyDescent="0.2"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</row>
    <row r="991" spans="1:36" ht="15" customHeight="1" x14ac:dyDescent="0.2"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</row>
    <row r="992" spans="1:36" ht="15" customHeight="1" x14ac:dyDescent="0.2"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</row>
    <row r="993" spans="6:36" ht="15" customHeight="1" x14ac:dyDescent="0.2"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</row>
    <row r="994" spans="6:36" ht="15" customHeight="1" x14ac:dyDescent="0.2"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</row>
    <row r="995" spans="6:36" ht="15" customHeight="1" x14ac:dyDescent="0.2"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</row>
    <row r="996" spans="6:36" ht="15" customHeight="1" x14ac:dyDescent="0.2"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</row>
    <row r="997" spans="6:36" ht="15" customHeight="1" x14ac:dyDescent="0.2"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</row>
    <row r="998" spans="6:36" ht="15" customHeight="1" x14ac:dyDescent="0.2"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</row>
    <row r="999" spans="6:36" ht="15" customHeight="1" x14ac:dyDescent="0.2"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1007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8" sqref="A8"/>
    </sheetView>
  </sheetViews>
  <sheetFormatPr defaultColWidth="13.3984375" defaultRowHeight="15" customHeight="1" x14ac:dyDescent="0.2"/>
  <cols>
    <col min="1" max="1" width="38.5" customWidth="1"/>
    <col min="2" max="2" width="18.5" customWidth="1"/>
    <col min="3" max="3" width="8.296875" customWidth="1"/>
    <col min="4" max="4" width="5.19921875" customWidth="1"/>
    <col min="5" max="5" width="5.3984375" customWidth="1"/>
    <col min="6" max="6" width="8.69921875" customWidth="1"/>
    <col min="7" max="7" width="13.09765625" customWidth="1"/>
    <col min="8" max="9" width="8.69921875" customWidth="1"/>
    <col min="10" max="10" width="13.09765625" customWidth="1"/>
    <col min="11" max="12" width="8.69921875" customWidth="1"/>
    <col min="13" max="13" width="13.09765625" customWidth="1"/>
    <col min="14" max="15" width="8.69921875" customWidth="1"/>
    <col min="16" max="16" width="13.09765625" customWidth="1"/>
    <col min="17" max="18" width="8.69921875" customWidth="1"/>
    <col min="19" max="19" width="13.09765625" customWidth="1"/>
    <col min="20" max="21" width="8.69921875" customWidth="1"/>
    <col min="22" max="22" width="13.09765625" customWidth="1"/>
    <col min="23" max="24" width="8.69921875" customWidth="1"/>
    <col min="25" max="25" width="13.09765625" customWidth="1"/>
    <col min="26" max="30" width="8.69921875" customWidth="1"/>
    <col min="31" max="31" width="13.09765625" customWidth="1"/>
    <col min="32" max="33" width="8.69921875" customWidth="1"/>
    <col min="34" max="34" width="13.09765625" customWidth="1"/>
    <col min="35" max="36" width="8.69921875" customWidth="1"/>
    <col min="37" max="37" width="13.09765625" customWidth="1"/>
    <col min="38" max="39" width="8.69921875" customWidth="1"/>
    <col min="40" max="40" width="13.09765625" customWidth="1"/>
    <col min="41" max="42" width="8.69921875" customWidth="1"/>
    <col min="43" max="43" width="13.09765625" customWidth="1"/>
    <col min="44" max="45" width="8.69921875" customWidth="1"/>
    <col min="46" max="46" width="13.09765625" customWidth="1"/>
    <col min="47" max="48" width="8.69921875" customWidth="1"/>
    <col min="49" max="49" width="13.09765625" customWidth="1"/>
    <col min="50" max="51" width="8.69921875" customWidth="1"/>
    <col min="52" max="52" width="13.09765625" customWidth="1"/>
    <col min="53" max="54" width="8.69921875" customWidth="1"/>
    <col min="55" max="55" width="13.09765625" customWidth="1"/>
    <col min="56" max="57" width="8.69921875" customWidth="1"/>
    <col min="58" max="58" width="13.09765625" customWidth="1"/>
    <col min="59" max="59" width="8.69921875" customWidth="1"/>
    <col min="60" max="60" width="3.296875" customWidth="1"/>
  </cols>
  <sheetData>
    <row r="1" spans="1:60" ht="18.75" customHeight="1" thickBot="1" x14ac:dyDescent="0.25">
      <c r="A1" s="12" t="str">
        <f>applicant</f>
        <v>West Central Consortium - Site Info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7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3"/>
      <c r="BE1" s="3"/>
      <c r="BF1" s="3"/>
      <c r="BG1" s="3"/>
      <c r="BH1" s="2"/>
    </row>
    <row r="2" spans="1:60" ht="18.75" customHeight="1" thickBot="1" x14ac:dyDescent="0.25">
      <c r="A2" s="159" t="s">
        <v>307</v>
      </c>
      <c r="B2" s="160"/>
      <c r="C2" s="160"/>
      <c r="D2" s="160"/>
      <c r="E2" s="160"/>
      <c r="F2" s="160"/>
      <c r="G2" s="163"/>
      <c r="H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2"/>
    </row>
    <row r="3" spans="1:60" ht="16.5" customHeight="1" thickBot="1" x14ac:dyDescent="0.25">
      <c r="A3" s="158" t="s">
        <v>306</v>
      </c>
      <c r="B3" s="28"/>
      <c r="C3" s="28"/>
      <c r="D3" s="28"/>
      <c r="E3" s="28"/>
      <c r="F3" s="83"/>
      <c r="G3" s="83"/>
      <c r="H3" s="83"/>
      <c r="I3" s="83"/>
      <c r="J3" s="83"/>
      <c r="K3" s="83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3"/>
      <c r="AG3" s="83"/>
      <c r="AH3" s="83"/>
      <c r="AI3" s="8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14"/>
    </row>
    <row r="4" spans="1:60" ht="31.5" customHeight="1" thickBo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6" t="s">
        <v>4</v>
      </c>
      <c r="F4" s="17" t="s">
        <v>278</v>
      </c>
      <c r="G4" s="18" t="s">
        <v>33</v>
      </c>
      <c r="H4" s="20" t="s">
        <v>279</v>
      </c>
      <c r="I4" s="17" t="s">
        <v>280</v>
      </c>
      <c r="J4" s="18" t="s">
        <v>34</v>
      </c>
      <c r="K4" s="20" t="s">
        <v>281</v>
      </c>
      <c r="L4" s="17" t="s">
        <v>35</v>
      </c>
      <c r="M4" s="18" t="s">
        <v>36</v>
      </c>
      <c r="N4" s="19" t="s">
        <v>37</v>
      </c>
      <c r="O4" s="17" t="s">
        <v>38</v>
      </c>
      <c r="P4" s="18" t="s">
        <v>39</v>
      </c>
      <c r="Q4" s="19" t="s">
        <v>40</v>
      </c>
      <c r="R4" s="17" t="s">
        <v>132</v>
      </c>
      <c r="S4" s="18" t="s">
        <v>133</v>
      </c>
      <c r="T4" s="19" t="s">
        <v>134</v>
      </c>
      <c r="U4" s="17" t="s">
        <v>135</v>
      </c>
      <c r="V4" s="18" t="s">
        <v>136</v>
      </c>
      <c r="W4" s="19" t="s">
        <v>137</v>
      </c>
      <c r="X4" s="17" t="s">
        <v>138</v>
      </c>
      <c r="Y4" s="18" t="s">
        <v>139</v>
      </c>
      <c r="Z4" s="154" t="s">
        <v>140</v>
      </c>
      <c r="AA4" s="80" t="s">
        <v>141</v>
      </c>
      <c r="AB4" s="18" t="s">
        <v>142</v>
      </c>
      <c r="AC4" s="19" t="s">
        <v>143</v>
      </c>
      <c r="AD4" s="41" t="s">
        <v>45</v>
      </c>
      <c r="AE4" s="42" t="s">
        <v>44</v>
      </c>
      <c r="AF4" s="43" t="s">
        <v>46</v>
      </c>
      <c r="AG4" s="41" t="s">
        <v>47</v>
      </c>
      <c r="AH4" s="42" t="s">
        <v>48</v>
      </c>
      <c r="AI4" s="43" t="s">
        <v>49</v>
      </c>
      <c r="AJ4" s="100" t="s">
        <v>282</v>
      </c>
      <c r="AK4" s="98" t="s">
        <v>283</v>
      </c>
      <c r="AL4" s="104" t="s">
        <v>284</v>
      </c>
      <c r="AM4" s="100" t="s">
        <v>285</v>
      </c>
      <c r="AN4" s="98" t="s">
        <v>286</v>
      </c>
      <c r="AO4" s="104" t="s">
        <v>287</v>
      </c>
      <c r="AP4" s="100" t="s">
        <v>288</v>
      </c>
      <c r="AQ4" s="98" t="s">
        <v>289</v>
      </c>
      <c r="AR4" s="104" t="s">
        <v>290</v>
      </c>
      <c r="AS4" s="100" t="s">
        <v>291</v>
      </c>
      <c r="AT4" s="98" t="s">
        <v>292</v>
      </c>
      <c r="AU4" s="104" t="s">
        <v>293</v>
      </c>
      <c r="AV4" s="100" t="s">
        <v>294</v>
      </c>
      <c r="AW4" s="98" t="s">
        <v>295</v>
      </c>
      <c r="AX4" s="104" t="s">
        <v>296</v>
      </c>
      <c r="AY4" s="100" t="s">
        <v>297</v>
      </c>
      <c r="AZ4" s="98" t="s">
        <v>298</v>
      </c>
      <c r="BA4" s="104" t="s">
        <v>299</v>
      </c>
      <c r="BB4" s="100" t="s">
        <v>300</v>
      </c>
      <c r="BC4" s="98" t="s">
        <v>301</v>
      </c>
      <c r="BD4" s="104" t="s">
        <v>302</v>
      </c>
      <c r="BE4" s="100" t="s">
        <v>303</v>
      </c>
      <c r="BF4" s="98" t="s">
        <v>304</v>
      </c>
      <c r="BG4" s="104" t="s">
        <v>305</v>
      </c>
      <c r="BH4" s="21"/>
    </row>
    <row r="5" spans="1:60" ht="18.75" customHeight="1" x14ac:dyDescent="0.2">
      <c r="A5" s="45" t="str">
        <f>MagSchools</f>
        <v>Magdalena Municipal Schools - Magdalena Elementary School</v>
      </c>
      <c r="B5" s="45" t="str">
        <f>magschooladdress</f>
        <v>201 Duggins Dr SE</v>
      </c>
      <c r="C5" s="45" t="s">
        <v>161</v>
      </c>
      <c r="D5" s="45" t="s">
        <v>166</v>
      </c>
      <c r="E5" s="45">
        <v>87825</v>
      </c>
      <c r="F5" s="24"/>
      <c r="G5" s="25"/>
      <c r="H5" s="26"/>
      <c r="I5" s="24"/>
      <c r="J5" s="25"/>
      <c r="K5" s="26"/>
      <c r="L5" s="23"/>
      <c r="M5" s="2"/>
      <c r="N5" s="39"/>
      <c r="O5" s="40"/>
      <c r="P5" s="2"/>
      <c r="Q5" s="39"/>
      <c r="R5" s="40"/>
      <c r="S5" s="2"/>
      <c r="T5" s="2"/>
      <c r="U5" s="40"/>
      <c r="V5" s="2"/>
      <c r="W5" s="2"/>
      <c r="X5" s="40"/>
      <c r="Y5" s="2"/>
      <c r="Z5" s="111"/>
      <c r="AA5" s="34"/>
      <c r="AB5" s="34"/>
      <c r="AC5" s="34"/>
      <c r="AD5" s="24"/>
      <c r="AE5" s="25"/>
      <c r="AF5" s="26"/>
      <c r="AG5" s="24"/>
      <c r="AH5" s="25"/>
      <c r="AI5" s="26"/>
      <c r="AJ5" s="87"/>
      <c r="AK5" s="88"/>
      <c r="AL5" s="89"/>
      <c r="AM5" s="87"/>
      <c r="AN5" s="88"/>
      <c r="AO5" s="89"/>
      <c r="AP5" s="87"/>
      <c r="AQ5" s="88"/>
      <c r="AR5" s="89"/>
      <c r="AS5" s="87"/>
      <c r="AT5" s="88"/>
      <c r="AU5" s="89"/>
      <c r="AV5" s="87"/>
      <c r="AW5" s="88"/>
      <c r="AX5" s="89"/>
      <c r="AY5" s="87"/>
      <c r="AZ5" s="88"/>
      <c r="BA5" s="89"/>
      <c r="BB5" s="87"/>
      <c r="BC5" s="88"/>
      <c r="BD5" s="89"/>
      <c r="BE5" s="53"/>
      <c r="BF5" s="28"/>
      <c r="BG5" s="28"/>
      <c r="BH5" s="27"/>
    </row>
    <row r="6" spans="1:60" ht="18.75" customHeight="1" x14ac:dyDescent="0.2">
      <c r="A6" s="45" t="str">
        <f>Reserveschools</f>
        <v>Reserve Independent School District - Reserve Elementary School</v>
      </c>
      <c r="B6" s="45" t="str">
        <f>reserveschooladdress</f>
        <v>24 Mountaineer Rd</v>
      </c>
      <c r="C6" s="45" t="s">
        <v>162</v>
      </c>
      <c r="D6" s="45" t="s">
        <v>166</v>
      </c>
      <c r="E6" s="45">
        <v>87830</v>
      </c>
      <c r="F6" s="24"/>
      <c r="G6" s="25"/>
      <c r="H6" s="26"/>
      <c r="I6" s="24"/>
      <c r="J6" s="25"/>
      <c r="K6" s="26"/>
      <c r="L6" s="23"/>
      <c r="M6" s="2"/>
      <c r="N6" s="39"/>
      <c r="O6" s="40"/>
      <c r="P6" s="2"/>
      <c r="Q6" s="39"/>
      <c r="R6" s="40"/>
      <c r="S6" s="2"/>
      <c r="T6" s="2"/>
      <c r="U6" s="40"/>
      <c r="V6" s="2"/>
      <c r="W6" s="2"/>
      <c r="X6" s="40"/>
      <c r="Y6" s="2"/>
      <c r="Z6" s="111"/>
      <c r="AA6" s="34"/>
      <c r="AB6" s="34"/>
      <c r="AC6" s="34"/>
      <c r="AD6" s="24"/>
      <c r="AE6" s="25"/>
      <c r="AF6" s="26"/>
      <c r="AG6" s="24"/>
      <c r="AH6" s="25"/>
      <c r="AI6" s="26"/>
      <c r="AJ6" s="24"/>
      <c r="AK6" s="25"/>
      <c r="AL6" s="26"/>
      <c r="AM6" s="24"/>
      <c r="AN6" s="25"/>
      <c r="AO6" s="26"/>
      <c r="AP6" s="24"/>
      <c r="AQ6" s="25"/>
      <c r="AR6" s="26"/>
      <c r="AS6" s="24"/>
      <c r="AT6" s="25"/>
      <c r="AU6" s="26"/>
      <c r="AV6" s="24"/>
      <c r="AW6" s="25"/>
      <c r="AX6" s="26"/>
      <c r="AY6" s="24"/>
      <c r="AZ6" s="25"/>
      <c r="BA6" s="26"/>
      <c r="BB6" s="24"/>
      <c r="BC6" s="25"/>
      <c r="BD6" s="26"/>
      <c r="BE6" s="34"/>
      <c r="BF6" s="2"/>
      <c r="BG6" s="2"/>
      <c r="BH6" s="27"/>
    </row>
    <row r="7" spans="1:60" ht="18.75" customHeight="1" x14ac:dyDescent="0.2">
      <c r="A7" s="45" t="str">
        <f>Quemadoschools</f>
        <v>Quemado Independent Schools - Quemado Elementary School</v>
      </c>
      <c r="B7" s="45" t="str">
        <f>Queschooladdress</f>
        <v>3484 Highway 60</v>
      </c>
      <c r="C7" s="45" t="s">
        <v>163</v>
      </c>
      <c r="D7" s="45" t="s">
        <v>166</v>
      </c>
      <c r="E7" s="45">
        <v>87829</v>
      </c>
      <c r="F7" s="24"/>
      <c r="G7" s="25"/>
      <c r="H7" s="26"/>
      <c r="I7" s="24"/>
      <c r="J7" s="25"/>
      <c r="K7" s="26"/>
      <c r="L7" s="23"/>
      <c r="M7" s="2"/>
      <c r="N7" s="39"/>
      <c r="O7" s="40"/>
      <c r="P7" s="2"/>
      <c r="Q7" s="39"/>
      <c r="R7" s="40"/>
      <c r="S7" s="2"/>
      <c r="T7" s="2"/>
      <c r="U7" s="40"/>
      <c r="V7" s="2"/>
      <c r="W7" s="2"/>
      <c r="X7" s="40"/>
      <c r="Y7" s="2"/>
      <c r="Z7" s="111"/>
      <c r="AA7" s="34"/>
      <c r="AB7" s="34"/>
      <c r="AC7" s="34"/>
      <c r="AD7" s="24"/>
      <c r="AE7" s="25"/>
      <c r="AF7" s="26"/>
      <c r="AG7" s="24"/>
      <c r="AH7" s="25"/>
      <c r="AI7" s="26"/>
      <c r="AJ7" s="24"/>
      <c r="AK7" s="25"/>
      <c r="AL7" s="26"/>
      <c r="AM7" s="24"/>
      <c r="AN7" s="25"/>
      <c r="AO7" s="26"/>
      <c r="AP7" s="24"/>
      <c r="AQ7" s="25"/>
      <c r="AR7" s="26"/>
      <c r="AS7" s="24"/>
      <c r="AT7" s="25"/>
      <c r="AU7" s="26"/>
      <c r="AV7" s="24"/>
      <c r="AW7" s="25"/>
      <c r="AX7" s="26"/>
      <c r="AY7" s="24"/>
      <c r="AZ7" s="25"/>
      <c r="BA7" s="26"/>
      <c r="BB7" s="24"/>
      <c r="BC7" s="25"/>
      <c r="BD7" s="26"/>
      <c r="BE7" s="34"/>
      <c r="BF7" s="2"/>
      <c r="BG7" s="2"/>
      <c r="BH7" s="27"/>
    </row>
    <row r="8" spans="1:60" ht="18.75" customHeight="1" x14ac:dyDescent="0.2">
      <c r="A8" s="45" t="str">
        <f>Maglibrary</f>
        <v>Magdalena Public Library (Village of Magdalena)</v>
      </c>
      <c r="B8" s="45" t="str">
        <f>Maglibaddress</f>
        <v>108 N. Main Street</v>
      </c>
      <c r="C8" s="45" t="s">
        <v>161</v>
      </c>
      <c r="D8" s="45" t="s">
        <v>166</v>
      </c>
      <c r="E8" s="45">
        <v>87825</v>
      </c>
      <c r="F8" s="24"/>
      <c r="G8" s="25"/>
      <c r="H8" s="26"/>
      <c r="I8" s="24"/>
      <c r="J8" s="25"/>
      <c r="K8" s="26"/>
      <c r="L8" s="23"/>
      <c r="M8" s="2"/>
      <c r="N8" s="39"/>
      <c r="O8" s="40"/>
      <c r="P8" s="2"/>
      <c r="Q8" s="39"/>
      <c r="R8" s="40"/>
      <c r="S8" s="2"/>
      <c r="T8" s="2"/>
      <c r="U8" s="40"/>
      <c r="V8" s="2"/>
      <c r="W8" s="2"/>
      <c r="X8" s="40"/>
      <c r="Y8" s="2"/>
      <c r="Z8" s="111"/>
      <c r="AA8" s="34"/>
      <c r="AB8" s="34"/>
      <c r="AC8" s="34"/>
      <c r="AD8" s="24"/>
      <c r="AE8" s="25"/>
      <c r="AF8" s="26"/>
      <c r="AG8" s="24"/>
      <c r="AH8" s="25"/>
      <c r="AI8" s="26"/>
      <c r="AJ8" s="24"/>
      <c r="AK8" s="25"/>
      <c r="AL8" s="26"/>
      <c r="AM8" s="24"/>
      <c r="AN8" s="25"/>
      <c r="AO8" s="26"/>
      <c r="AP8" s="24"/>
      <c r="AQ8" s="25"/>
      <c r="AR8" s="26"/>
      <c r="AS8" s="24"/>
      <c r="AT8" s="25"/>
      <c r="AU8" s="26"/>
      <c r="AV8" s="24"/>
      <c r="AW8" s="25"/>
      <c r="AX8" s="26"/>
      <c r="AY8" s="24"/>
      <c r="AZ8" s="25"/>
      <c r="BA8" s="26"/>
      <c r="BB8" s="24"/>
      <c r="BC8" s="25"/>
      <c r="BD8" s="26"/>
      <c r="BE8" s="34"/>
      <c r="BF8" s="2"/>
      <c r="BG8" s="2"/>
      <c r="BH8" s="27"/>
    </row>
    <row r="9" spans="1:60" ht="18.75" customHeight="1" x14ac:dyDescent="0.2">
      <c r="A9" s="45" t="str">
        <f>Reservelibrary</f>
        <v>Reserve Public Library (Village of Reserve)</v>
      </c>
      <c r="B9" s="45" t="str">
        <f>Reslibaddress</f>
        <v>15 Jake Scott St., P.O. Box 587</v>
      </c>
      <c r="C9" s="45" t="s">
        <v>162</v>
      </c>
      <c r="D9" s="45" t="s">
        <v>166</v>
      </c>
      <c r="E9" s="45">
        <v>87830</v>
      </c>
      <c r="F9" s="24"/>
      <c r="G9" s="25"/>
      <c r="H9" s="26"/>
      <c r="I9" s="24"/>
      <c r="J9" s="25"/>
      <c r="K9" s="26"/>
      <c r="L9" s="23"/>
      <c r="M9" s="2"/>
      <c r="N9" s="39"/>
      <c r="O9" s="40"/>
      <c r="P9" s="2"/>
      <c r="Q9" s="39"/>
      <c r="R9" s="40"/>
      <c r="S9" s="2"/>
      <c r="T9" s="2"/>
      <c r="U9" s="40"/>
      <c r="V9" s="2"/>
      <c r="W9" s="2"/>
      <c r="X9" s="40"/>
      <c r="Y9" s="2"/>
      <c r="Z9" s="111"/>
      <c r="AA9" s="34"/>
      <c r="AB9" s="34"/>
      <c r="AC9" s="34"/>
      <c r="AD9" s="24"/>
      <c r="AE9" s="25"/>
      <c r="AF9" s="26"/>
      <c r="AG9" s="24"/>
      <c r="AH9" s="25"/>
      <c r="AI9" s="26"/>
      <c r="AJ9" s="24"/>
      <c r="AK9" s="25"/>
      <c r="AL9" s="26"/>
      <c r="AM9" s="24"/>
      <c r="AN9" s="25"/>
      <c r="AO9" s="26"/>
      <c r="AP9" s="24"/>
      <c r="AQ9" s="25"/>
      <c r="AR9" s="26"/>
      <c r="AS9" s="24"/>
      <c r="AT9" s="25"/>
      <c r="AU9" s="26"/>
      <c r="AV9" s="24"/>
      <c r="AW9" s="25"/>
      <c r="AX9" s="26"/>
      <c r="AY9" s="24"/>
      <c r="AZ9" s="25"/>
      <c r="BA9" s="26"/>
      <c r="BB9" s="24"/>
      <c r="BC9" s="25"/>
      <c r="BD9" s="26"/>
      <c r="BE9" s="34"/>
      <c r="BF9" s="2"/>
      <c r="BG9" s="2"/>
      <c r="BH9" s="27"/>
    </row>
    <row r="10" spans="1:60" ht="18.75" customHeight="1" x14ac:dyDescent="0.2">
      <c r="A10" s="45" t="str">
        <f>glenlibrary</f>
        <v>Glenwood Community Library (Catron County)</v>
      </c>
      <c r="B10" s="45" t="str">
        <f>Glenlibaddrerss</f>
        <v>21 Menges Ln, P.O. Box 144</v>
      </c>
      <c r="C10" s="45" t="s">
        <v>164</v>
      </c>
      <c r="D10" s="45" t="s">
        <v>166</v>
      </c>
      <c r="E10" s="45">
        <v>88039</v>
      </c>
      <c r="F10" s="24"/>
      <c r="G10" s="25"/>
      <c r="H10" s="26"/>
      <c r="I10" s="24"/>
      <c r="J10" s="25"/>
      <c r="K10" s="26"/>
      <c r="L10" s="23"/>
      <c r="M10" s="2"/>
      <c r="N10" s="39"/>
      <c r="O10" s="40"/>
      <c r="P10" s="2"/>
      <c r="Q10" s="39"/>
      <c r="R10" s="40"/>
      <c r="S10" s="2"/>
      <c r="T10" s="2"/>
      <c r="U10" s="40"/>
      <c r="V10" s="2"/>
      <c r="W10" s="2"/>
      <c r="X10" s="40"/>
      <c r="Y10" s="2"/>
      <c r="Z10" s="111"/>
      <c r="AA10" s="34"/>
      <c r="AB10" s="34"/>
      <c r="AC10" s="34"/>
      <c r="AD10" s="24"/>
      <c r="AE10" s="25"/>
      <c r="AF10" s="26"/>
      <c r="AG10" s="24"/>
      <c r="AH10" s="25"/>
      <c r="AI10" s="26"/>
      <c r="AJ10" s="24"/>
      <c r="AK10" s="25"/>
      <c r="AL10" s="26"/>
      <c r="AM10" s="24"/>
      <c r="AN10" s="25"/>
      <c r="AO10" s="26"/>
      <c r="AP10" s="24"/>
      <c r="AQ10" s="25"/>
      <c r="AR10" s="26"/>
      <c r="AS10" s="24"/>
      <c r="AT10" s="25"/>
      <c r="AU10" s="26"/>
      <c r="AV10" s="24"/>
      <c r="AW10" s="25"/>
      <c r="AX10" s="26"/>
      <c r="AY10" s="24"/>
      <c r="AZ10" s="25"/>
      <c r="BA10" s="26"/>
      <c r="BB10" s="24"/>
      <c r="BC10" s="25"/>
      <c r="BD10" s="26"/>
      <c r="BE10" s="34"/>
      <c r="BF10" s="2"/>
      <c r="BG10" s="2"/>
      <c r="BH10" s="27"/>
    </row>
    <row r="11" spans="1:60" ht="18.75" customHeight="1" x14ac:dyDescent="0.2">
      <c r="A11" s="45" t="str">
        <f>Datilschools</f>
        <v>Datil Elementary School (Quemado)</v>
      </c>
      <c r="B11" s="45" t="str">
        <f>Datilschooladdress</f>
        <v>7395 Hwy 12</v>
      </c>
      <c r="C11" s="45" t="s">
        <v>167</v>
      </c>
      <c r="D11" s="45" t="s">
        <v>166</v>
      </c>
      <c r="E11" s="45">
        <v>87821</v>
      </c>
      <c r="F11" s="24"/>
      <c r="G11" s="25"/>
      <c r="H11" s="26"/>
      <c r="I11" s="24"/>
      <c r="J11" s="25"/>
      <c r="K11" s="26"/>
      <c r="L11" s="23"/>
      <c r="M11" s="2"/>
      <c r="N11" s="39"/>
      <c r="O11" s="40"/>
      <c r="P11" s="2"/>
      <c r="Q11" s="39"/>
      <c r="R11" s="40"/>
      <c r="S11" s="2"/>
      <c r="T11" s="2"/>
      <c r="U11" s="40"/>
      <c r="V11" s="2"/>
      <c r="W11" s="2"/>
      <c r="X11" s="40"/>
      <c r="Y11" s="2"/>
      <c r="Z11" s="111"/>
      <c r="AA11" s="34"/>
      <c r="AB11" s="34"/>
      <c r="AC11" s="34"/>
      <c r="AD11" s="24"/>
      <c r="AE11" s="25"/>
      <c r="AF11" s="26"/>
      <c r="AG11" s="24"/>
      <c r="AH11" s="25"/>
      <c r="AI11" s="26"/>
      <c r="AJ11" s="24"/>
      <c r="AK11" s="25"/>
      <c r="AL11" s="26"/>
      <c r="AM11" s="24"/>
      <c r="AN11" s="25"/>
      <c r="AO11" s="26"/>
      <c r="AP11" s="24"/>
      <c r="AQ11" s="25"/>
      <c r="AR11" s="26"/>
      <c r="AS11" s="24"/>
      <c r="AT11" s="25"/>
      <c r="AU11" s="26"/>
      <c r="AV11" s="24"/>
      <c r="AW11" s="25"/>
      <c r="AX11" s="26"/>
      <c r="AY11" s="24"/>
      <c r="AZ11" s="25"/>
      <c r="BA11" s="26"/>
      <c r="BB11" s="24"/>
      <c r="BC11" s="25"/>
      <c r="BD11" s="26"/>
      <c r="BE11" s="34"/>
      <c r="BF11" s="2"/>
      <c r="BG11" s="2"/>
      <c r="BH11" s="27"/>
    </row>
    <row r="12" spans="1:60" ht="18.75" customHeight="1" x14ac:dyDescent="0.2">
      <c r="A12" s="45" t="str">
        <f>Glenschool</f>
        <v>Glenwood School (Reserve)</v>
      </c>
      <c r="B12" s="45" t="str">
        <f>Glenschooladdress</f>
        <v>Highway 180</v>
      </c>
      <c r="C12" s="2" t="s">
        <v>164</v>
      </c>
      <c r="D12" s="2" t="s">
        <v>166</v>
      </c>
      <c r="E12" s="2">
        <v>88039</v>
      </c>
      <c r="F12" s="24"/>
      <c r="G12" s="25"/>
      <c r="H12" s="26"/>
      <c r="I12" s="24"/>
      <c r="J12" s="25"/>
      <c r="K12" s="136"/>
      <c r="L12" s="23"/>
      <c r="M12" s="2"/>
      <c r="N12" s="111"/>
      <c r="O12" s="34"/>
      <c r="P12" s="2"/>
      <c r="Q12" s="39"/>
      <c r="R12" s="40"/>
      <c r="S12" s="2"/>
      <c r="T12" s="2"/>
      <c r="U12" s="40"/>
      <c r="V12" s="2"/>
      <c r="W12" s="111"/>
      <c r="X12" s="34"/>
      <c r="Y12" s="2"/>
      <c r="Z12" s="111"/>
      <c r="AA12" s="34"/>
      <c r="AB12" s="34"/>
      <c r="AC12" s="34"/>
      <c r="AD12" s="24"/>
      <c r="AE12" s="25"/>
      <c r="AF12" s="26"/>
      <c r="AG12" s="24"/>
      <c r="AH12" s="25"/>
      <c r="AI12" s="136"/>
      <c r="AJ12" s="76"/>
      <c r="AK12" s="25"/>
      <c r="AL12" s="26"/>
      <c r="AM12" s="24"/>
      <c r="AN12" s="25"/>
      <c r="AO12" s="26"/>
      <c r="AP12" s="24"/>
      <c r="AQ12" s="25"/>
      <c r="AR12" s="26"/>
      <c r="AS12" s="24"/>
      <c r="AT12" s="25"/>
      <c r="AU12" s="26"/>
      <c r="AV12" s="24"/>
      <c r="AW12" s="25"/>
      <c r="AX12" s="26"/>
      <c r="AY12" s="24"/>
      <c r="AZ12" s="25"/>
      <c r="BA12" s="26"/>
      <c r="BB12" s="24"/>
      <c r="BC12" s="25"/>
      <c r="BD12" s="26"/>
      <c r="BE12" s="34"/>
      <c r="BF12" s="2"/>
      <c r="BG12" s="2"/>
      <c r="BH12" s="27"/>
    </row>
    <row r="13" spans="1:60" ht="18.75" customHeight="1" thickBot="1" x14ac:dyDescent="0.25">
      <c r="A13" s="7" t="s">
        <v>187</v>
      </c>
      <c r="B13" s="166" t="s">
        <v>195</v>
      </c>
      <c r="C13" s="167"/>
      <c r="D13" s="2"/>
      <c r="E13" s="111"/>
      <c r="F13" s="76"/>
      <c r="G13" s="25"/>
      <c r="H13" s="136"/>
      <c r="I13" s="76"/>
      <c r="J13" s="25"/>
      <c r="K13" s="136"/>
      <c r="L13" s="23"/>
      <c r="M13" s="2"/>
      <c r="N13" s="111"/>
      <c r="O13" s="34"/>
      <c r="P13" s="2"/>
      <c r="Q13" s="111"/>
      <c r="R13" s="34"/>
      <c r="S13" s="2"/>
      <c r="T13" s="111"/>
      <c r="U13" s="34"/>
      <c r="V13" s="2"/>
      <c r="W13" s="111"/>
      <c r="X13" s="34"/>
      <c r="Y13" s="2"/>
      <c r="Z13" s="111"/>
      <c r="AA13" s="34"/>
      <c r="AB13" s="34"/>
      <c r="AC13" s="111"/>
      <c r="AD13" s="76"/>
      <c r="AE13" s="25"/>
      <c r="AF13" s="136"/>
      <c r="AG13" s="76"/>
      <c r="AH13" s="25"/>
      <c r="AI13" s="136"/>
      <c r="AJ13" s="78"/>
      <c r="AK13" s="79"/>
      <c r="AL13" s="138"/>
      <c r="AM13" s="78"/>
      <c r="AN13" s="79"/>
      <c r="AO13" s="138"/>
      <c r="AP13" s="78"/>
      <c r="AQ13" s="79"/>
      <c r="AR13" s="138"/>
      <c r="AS13" s="78"/>
      <c r="AT13" s="79"/>
      <c r="AU13" s="138"/>
      <c r="AV13" s="78"/>
      <c r="AW13" s="79"/>
      <c r="AX13" s="138"/>
      <c r="AY13" s="78"/>
      <c r="AZ13" s="79"/>
      <c r="BA13" s="138"/>
      <c r="BB13" s="78"/>
      <c r="BC13" s="79"/>
      <c r="BD13" s="138"/>
      <c r="BE13" s="78"/>
      <c r="BF13" s="79"/>
      <c r="BG13" s="138"/>
      <c r="BH13" s="145"/>
    </row>
    <row r="14" spans="1:60" ht="18.75" customHeight="1" x14ac:dyDescent="0.2">
      <c r="A14" s="10" t="s">
        <v>113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</row>
    <row r="15" spans="1:60" ht="18.75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ht="18.75" customHeight="1" x14ac:dyDescent="0.2">
      <c r="A16" s="73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18.75" customHeight="1" x14ac:dyDescent="0.2">
      <c r="A17" s="73"/>
      <c r="B17" s="168" t="s">
        <v>310</v>
      </c>
      <c r="C17" s="169"/>
      <c r="D17" s="169"/>
      <c r="E17" s="169"/>
      <c r="F17" s="169"/>
      <c r="G17" s="169"/>
      <c r="H17" s="169"/>
      <c r="I17" s="170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ht="18.75" customHeight="1" x14ac:dyDescent="0.2">
      <c r="A18" s="5"/>
      <c r="B18" s="5" t="s">
        <v>99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18.75" customHeight="1" x14ac:dyDescent="0.2">
      <c r="A19" s="5"/>
      <c r="B19" s="5" t="s">
        <v>14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8.75" customHeight="1" x14ac:dyDescent="0.2">
      <c r="A20" s="5"/>
      <c r="B20" s="5" t="s">
        <v>15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8.75" customHeight="1" x14ac:dyDescent="0.2">
      <c r="A21" s="5"/>
      <c r="B21" s="56" t="s">
        <v>309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</row>
    <row r="23" spans="1:60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</row>
    <row r="24" spans="1:60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</row>
    <row r="25" spans="1:60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</row>
    <row r="26" spans="1:60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</row>
    <row r="27" spans="1:60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</row>
    <row r="28" spans="1:60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</row>
    <row r="29" spans="1:60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</row>
    <row r="30" spans="1:60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</row>
    <row r="31" spans="1:60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</row>
    <row r="32" spans="1:60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</row>
    <row r="33" spans="1:60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</row>
    <row r="34" spans="1:60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</row>
    <row r="35" spans="1:60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</row>
    <row r="36" spans="1:60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</row>
    <row r="37" spans="1:60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</row>
    <row r="38" spans="1:60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</row>
    <row r="39" spans="1:60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</row>
    <row r="40" spans="1:60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</row>
    <row r="41" spans="1:60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</row>
    <row r="42" spans="1:60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</row>
    <row r="43" spans="1:60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</row>
    <row r="44" spans="1:60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</row>
    <row r="45" spans="1:60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</row>
    <row r="46" spans="1:60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</row>
    <row r="47" spans="1:60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</row>
    <row r="48" spans="1:60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</row>
    <row r="49" spans="1:60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</row>
    <row r="50" spans="1:60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</row>
    <row r="51" spans="1:60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</row>
    <row r="52" spans="1:60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</row>
    <row r="53" spans="1:60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</row>
    <row r="54" spans="1:60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</row>
    <row r="55" spans="1:60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</row>
    <row r="56" spans="1:60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</row>
    <row r="57" spans="1:60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</row>
    <row r="58" spans="1:60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</row>
    <row r="59" spans="1:60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</row>
    <row r="60" spans="1:60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</row>
    <row r="61" spans="1:60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</row>
    <row r="62" spans="1:60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</row>
    <row r="63" spans="1:60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</row>
    <row r="64" spans="1:60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</row>
    <row r="65" spans="1:60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</row>
    <row r="66" spans="1:60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</row>
    <row r="67" spans="1:60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</row>
    <row r="68" spans="1:60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</row>
    <row r="69" spans="1:60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</row>
    <row r="70" spans="1:60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</row>
    <row r="71" spans="1:60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</row>
    <row r="72" spans="1:60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</row>
    <row r="73" spans="1:60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</row>
    <row r="74" spans="1:60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</row>
    <row r="75" spans="1:60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</row>
    <row r="76" spans="1:60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</row>
    <row r="77" spans="1:60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</row>
    <row r="78" spans="1:60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</row>
    <row r="79" spans="1:60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</row>
    <row r="80" spans="1:60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</row>
    <row r="81" spans="1:60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</row>
    <row r="82" spans="1:60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</row>
    <row r="83" spans="1:60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</row>
    <row r="84" spans="1:60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</row>
    <row r="85" spans="1:60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</row>
    <row r="86" spans="1:60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</row>
    <row r="87" spans="1:60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</row>
    <row r="88" spans="1:60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</row>
    <row r="89" spans="1:60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</row>
    <row r="90" spans="1:60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</row>
    <row r="91" spans="1:60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</row>
    <row r="92" spans="1:60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</row>
    <row r="93" spans="1:60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</row>
    <row r="94" spans="1:60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</row>
    <row r="95" spans="1:60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</row>
    <row r="96" spans="1:60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</row>
    <row r="97" spans="1:60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</row>
    <row r="98" spans="1:60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</row>
    <row r="99" spans="1:60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</row>
    <row r="100" spans="1:60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</row>
    <row r="101" spans="1:60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</row>
    <row r="102" spans="1:60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</row>
    <row r="103" spans="1:60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</row>
    <row r="104" spans="1:60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</row>
    <row r="105" spans="1:60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</row>
    <row r="106" spans="1:60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</row>
    <row r="107" spans="1:60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</row>
    <row r="108" spans="1:60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</row>
    <row r="109" spans="1:60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</row>
    <row r="110" spans="1:60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</row>
    <row r="111" spans="1:60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</row>
    <row r="112" spans="1:60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</row>
    <row r="113" spans="1:60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</row>
    <row r="114" spans="1:60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</row>
    <row r="115" spans="1:60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</row>
    <row r="116" spans="1:60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</row>
    <row r="117" spans="1:60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</row>
    <row r="118" spans="1:60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</row>
    <row r="119" spans="1:60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</row>
    <row r="120" spans="1:60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</row>
    <row r="121" spans="1:60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</row>
    <row r="122" spans="1:60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</row>
    <row r="123" spans="1:60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</row>
    <row r="124" spans="1:60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</row>
    <row r="125" spans="1:60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</row>
    <row r="126" spans="1:60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</row>
    <row r="127" spans="1:60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</row>
    <row r="128" spans="1:60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</row>
    <row r="129" spans="1:60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</row>
    <row r="130" spans="1:60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</row>
    <row r="131" spans="1:60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</row>
    <row r="132" spans="1:60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</row>
    <row r="133" spans="1:60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</row>
    <row r="134" spans="1:60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</row>
    <row r="135" spans="1:60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</row>
    <row r="136" spans="1:60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</row>
    <row r="137" spans="1:60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</row>
    <row r="138" spans="1:60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</row>
    <row r="139" spans="1:60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</row>
    <row r="140" spans="1:60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</row>
    <row r="141" spans="1:60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</row>
    <row r="142" spans="1:60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</row>
    <row r="143" spans="1:60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</row>
    <row r="144" spans="1:60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</row>
    <row r="145" spans="1:60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</row>
    <row r="146" spans="1:60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</row>
    <row r="147" spans="1:60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</row>
    <row r="148" spans="1:60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</row>
    <row r="149" spans="1:60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</row>
    <row r="150" spans="1:60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</row>
    <row r="151" spans="1:60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</row>
    <row r="152" spans="1:60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</row>
    <row r="153" spans="1:60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</row>
    <row r="154" spans="1:60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</row>
    <row r="155" spans="1:60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</row>
    <row r="156" spans="1:60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</row>
    <row r="157" spans="1:60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</row>
    <row r="158" spans="1:60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</row>
    <row r="159" spans="1:60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</row>
    <row r="160" spans="1:60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</row>
    <row r="161" spans="1:60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</row>
    <row r="162" spans="1:60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</row>
    <row r="163" spans="1:60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</row>
    <row r="164" spans="1:60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</row>
    <row r="165" spans="1:60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</row>
    <row r="166" spans="1:60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</row>
    <row r="167" spans="1:60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</row>
    <row r="168" spans="1:60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</row>
    <row r="169" spans="1:60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</row>
    <row r="170" spans="1:60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</row>
    <row r="171" spans="1:60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</row>
    <row r="172" spans="1:60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</row>
    <row r="173" spans="1:60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</row>
    <row r="174" spans="1:60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</row>
    <row r="175" spans="1:60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</row>
    <row r="176" spans="1:60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</row>
    <row r="177" spans="1:60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</row>
    <row r="178" spans="1:60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</row>
    <row r="179" spans="1:60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</row>
    <row r="180" spans="1:60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</row>
    <row r="181" spans="1:60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</row>
    <row r="182" spans="1:60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</row>
    <row r="183" spans="1:60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</row>
    <row r="184" spans="1:60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</row>
    <row r="185" spans="1:60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</row>
    <row r="186" spans="1:60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</row>
    <row r="187" spans="1:60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</row>
    <row r="188" spans="1:60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</row>
    <row r="189" spans="1:60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</row>
    <row r="190" spans="1:60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</row>
    <row r="191" spans="1:60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</row>
    <row r="192" spans="1:60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</row>
    <row r="193" spans="1:60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</row>
    <row r="194" spans="1:60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</row>
    <row r="195" spans="1:60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</row>
    <row r="196" spans="1:60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</row>
    <row r="197" spans="1:60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</row>
    <row r="198" spans="1:60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</row>
    <row r="199" spans="1:60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</row>
    <row r="200" spans="1:60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</row>
    <row r="201" spans="1:60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</row>
    <row r="202" spans="1:60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</row>
    <row r="203" spans="1:60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</row>
    <row r="204" spans="1:60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</row>
    <row r="205" spans="1:60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</row>
    <row r="206" spans="1:60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</row>
    <row r="207" spans="1:60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</row>
    <row r="208" spans="1:60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</row>
    <row r="209" spans="1:60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</row>
    <row r="210" spans="1:60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</row>
    <row r="211" spans="1:60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</row>
    <row r="212" spans="1:60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</row>
    <row r="213" spans="1:60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</row>
    <row r="214" spans="1:60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</row>
    <row r="215" spans="1:60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</row>
    <row r="216" spans="1:60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</row>
    <row r="217" spans="1:60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</row>
    <row r="218" spans="1:60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</row>
    <row r="219" spans="1:60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</row>
    <row r="220" spans="1:60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</row>
    <row r="221" spans="1:60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</row>
    <row r="222" spans="1:60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</row>
    <row r="223" spans="1:60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</row>
    <row r="224" spans="1:60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</row>
    <row r="225" spans="1:60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</row>
    <row r="226" spans="1:60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</row>
    <row r="227" spans="1:60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</row>
    <row r="228" spans="1:60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</row>
    <row r="229" spans="1:60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</row>
    <row r="230" spans="1:60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</row>
    <row r="231" spans="1:60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</row>
    <row r="232" spans="1:60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</row>
    <row r="233" spans="1:60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</row>
    <row r="234" spans="1:60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</row>
    <row r="235" spans="1:60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</row>
    <row r="236" spans="1:60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</row>
    <row r="237" spans="1:60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</row>
    <row r="238" spans="1:60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</row>
    <row r="239" spans="1:60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</row>
    <row r="240" spans="1:60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</row>
    <row r="241" spans="1:60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</row>
    <row r="242" spans="1:60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</row>
    <row r="243" spans="1:60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</row>
    <row r="244" spans="1:60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</row>
    <row r="245" spans="1:60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</row>
    <row r="246" spans="1:60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</row>
    <row r="247" spans="1:60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</row>
    <row r="248" spans="1:60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</row>
    <row r="249" spans="1:60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</row>
    <row r="250" spans="1:60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</row>
    <row r="251" spans="1:60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</row>
    <row r="252" spans="1:60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</row>
    <row r="253" spans="1:60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</row>
    <row r="254" spans="1:60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</row>
    <row r="255" spans="1:60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</row>
    <row r="256" spans="1:60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</row>
    <row r="257" spans="1:60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</row>
    <row r="258" spans="1:60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</row>
    <row r="259" spans="1:60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</row>
    <row r="260" spans="1:60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</row>
    <row r="261" spans="1:60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</row>
    <row r="262" spans="1:60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</row>
    <row r="263" spans="1:60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</row>
    <row r="264" spans="1:60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</row>
    <row r="265" spans="1:60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</row>
    <row r="266" spans="1:60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</row>
    <row r="267" spans="1:60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</row>
    <row r="268" spans="1:60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</row>
    <row r="269" spans="1:60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</row>
    <row r="270" spans="1:60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</row>
    <row r="271" spans="1:60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</row>
    <row r="272" spans="1:60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</row>
    <row r="273" spans="1:60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</row>
    <row r="274" spans="1:60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</row>
    <row r="275" spans="1:60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</row>
    <row r="276" spans="1:60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</row>
    <row r="277" spans="1:60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</row>
    <row r="278" spans="1:60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</row>
    <row r="279" spans="1:60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</row>
    <row r="280" spans="1:60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</row>
    <row r="281" spans="1:60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</row>
    <row r="282" spans="1:60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</row>
    <row r="283" spans="1:60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</row>
    <row r="284" spans="1:60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</row>
    <row r="285" spans="1:60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</row>
    <row r="286" spans="1:60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</row>
    <row r="287" spans="1:60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</row>
    <row r="288" spans="1:60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</row>
    <row r="289" spans="1:60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</row>
    <row r="290" spans="1:60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</row>
    <row r="291" spans="1:60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</row>
    <row r="292" spans="1:60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</row>
    <row r="293" spans="1:60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</row>
    <row r="294" spans="1:60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</row>
    <row r="295" spans="1:60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</row>
    <row r="296" spans="1:60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</row>
    <row r="297" spans="1:60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</row>
    <row r="298" spans="1:60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</row>
    <row r="299" spans="1:60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</row>
    <row r="300" spans="1:60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</row>
    <row r="301" spans="1:60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</row>
    <row r="302" spans="1:60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</row>
    <row r="303" spans="1:60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</row>
    <row r="304" spans="1:60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</row>
    <row r="305" spans="1:60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</row>
    <row r="306" spans="1:60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</row>
    <row r="307" spans="1:60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</row>
    <row r="308" spans="1:60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</row>
    <row r="309" spans="1:60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</row>
    <row r="310" spans="1:60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</row>
    <row r="311" spans="1:60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</row>
    <row r="312" spans="1:60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</row>
    <row r="313" spans="1:60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</row>
    <row r="314" spans="1:60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</row>
    <row r="315" spans="1:60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</row>
    <row r="316" spans="1:60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</row>
    <row r="317" spans="1:60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</row>
    <row r="318" spans="1:60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</row>
    <row r="319" spans="1:60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</row>
    <row r="320" spans="1:60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</row>
    <row r="321" spans="1:60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</row>
    <row r="322" spans="1:60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</row>
    <row r="323" spans="1:60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</row>
    <row r="324" spans="1:60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</row>
    <row r="325" spans="1:60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</row>
    <row r="326" spans="1:60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</row>
    <row r="327" spans="1:60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</row>
    <row r="328" spans="1:60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</row>
    <row r="329" spans="1:60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</row>
    <row r="330" spans="1:60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</row>
    <row r="331" spans="1:60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</row>
    <row r="332" spans="1:60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</row>
    <row r="333" spans="1:60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</row>
    <row r="334" spans="1:60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</row>
    <row r="335" spans="1:60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</row>
    <row r="336" spans="1:60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</row>
    <row r="337" spans="1:60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</row>
    <row r="338" spans="1:60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</row>
    <row r="339" spans="1:60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</row>
    <row r="340" spans="1:60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</row>
    <row r="341" spans="1:60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</row>
    <row r="342" spans="1:60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</row>
    <row r="343" spans="1:60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</row>
    <row r="344" spans="1:60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</row>
    <row r="345" spans="1:60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</row>
    <row r="346" spans="1:60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</row>
    <row r="347" spans="1:60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</row>
    <row r="348" spans="1:60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</row>
    <row r="349" spans="1:60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</row>
    <row r="350" spans="1:60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</row>
    <row r="351" spans="1:60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</row>
    <row r="352" spans="1:60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</row>
    <row r="353" spans="1:60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</row>
    <row r="354" spans="1:60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</row>
    <row r="355" spans="1:60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</row>
    <row r="356" spans="1:60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</row>
    <row r="357" spans="1:60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</row>
    <row r="358" spans="1:60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</row>
    <row r="359" spans="1:60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</row>
    <row r="360" spans="1:60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</row>
    <row r="361" spans="1:60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</row>
    <row r="362" spans="1:60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</row>
    <row r="363" spans="1:60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</row>
    <row r="364" spans="1:60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</row>
    <row r="365" spans="1:60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</row>
    <row r="366" spans="1:60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</row>
    <row r="367" spans="1:60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</row>
    <row r="368" spans="1:60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</row>
    <row r="369" spans="1:60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</row>
    <row r="370" spans="1:60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</row>
    <row r="371" spans="1:60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</row>
    <row r="372" spans="1:60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</row>
    <row r="373" spans="1:60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</row>
    <row r="374" spans="1:60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</row>
    <row r="375" spans="1:60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</row>
    <row r="376" spans="1:60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</row>
    <row r="377" spans="1:60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</row>
    <row r="378" spans="1:60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</row>
    <row r="379" spans="1:60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</row>
    <row r="380" spans="1:60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</row>
    <row r="381" spans="1:60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</row>
    <row r="382" spans="1:60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</row>
    <row r="383" spans="1:60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</row>
    <row r="384" spans="1:60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</row>
    <row r="385" spans="1:60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</row>
    <row r="386" spans="1:60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</row>
    <row r="387" spans="1:60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</row>
    <row r="388" spans="1:60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</row>
    <row r="389" spans="1:60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</row>
    <row r="390" spans="1:60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</row>
    <row r="391" spans="1:60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</row>
    <row r="392" spans="1:60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</row>
    <row r="393" spans="1:60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</row>
    <row r="394" spans="1:60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</row>
    <row r="395" spans="1:60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</row>
    <row r="396" spans="1:60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</row>
    <row r="397" spans="1:60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</row>
    <row r="398" spans="1:60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</row>
    <row r="399" spans="1:60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</row>
    <row r="400" spans="1:60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</row>
    <row r="401" spans="1:60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</row>
    <row r="402" spans="1:60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</row>
    <row r="403" spans="1:60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</row>
    <row r="404" spans="1:60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</row>
    <row r="405" spans="1:60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</row>
    <row r="406" spans="1:60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</row>
    <row r="407" spans="1:60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</row>
    <row r="408" spans="1:60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</row>
    <row r="409" spans="1:60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</row>
    <row r="410" spans="1:60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</row>
    <row r="411" spans="1:60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</row>
    <row r="412" spans="1:60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</row>
    <row r="413" spans="1:60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</row>
    <row r="414" spans="1:60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</row>
    <row r="415" spans="1:60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</row>
    <row r="416" spans="1:60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</row>
    <row r="417" spans="1:60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</row>
    <row r="418" spans="1:60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</row>
    <row r="419" spans="1:60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</row>
    <row r="420" spans="1:60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</row>
    <row r="421" spans="1:60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</row>
    <row r="422" spans="1:60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</row>
    <row r="423" spans="1:60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</row>
    <row r="424" spans="1:60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</row>
    <row r="425" spans="1:60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</row>
    <row r="426" spans="1:60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</row>
    <row r="427" spans="1:60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</row>
    <row r="428" spans="1:60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</row>
    <row r="429" spans="1:60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</row>
    <row r="430" spans="1:60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</row>
    <row r="431" spans="1:60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</row>
    <row r="432" spans="1:60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</row>
    <row r="433" spans="1:60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</row>
    <row r="434" spans="1:60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</row>
    <row r="435" spans="1:60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</row>
    <row r="436" spans="1:60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</row>
    <row r="437" spans="1:60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</row>
    <row r="438" spans="1:60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</row>
    <row r="439" spans="1:60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</row>
    <row r="440" spans="1:60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</row>
    <row r="441" spans="1:60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</row>
    <row r="442" spans="1:60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</row>
    <row r="443" spans="1:60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</row>
    <row r="444" spans="1:60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</row>
    <row r="445" spans="1:60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</row>
    <row r="446" spans="1:60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</row>
    <row r="447" spans="1:60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</row>
    <row r="448" spans="1:60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</row>
    <row r="449" spans="1:60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</row>
    <row r="450" spans="1:60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</row>
    <row r="451" spans="1:60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</row>
    <row r="452" spans="1:60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</row>
    <row r="453" spans="1:60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</row>
    <row r="454" spans="1:60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</row>
    <row r="455" spans="1:60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</row>
    <row r="456" spans="1:60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</row>
    <row r="457" spans="1:60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</row>
    <row r="458" spans="1:60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</row>
    <row r="459" spans="1:60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</row>
    <row r="460" spans="1:60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</row>
    <row r="461" spans="1:60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</row>
    <row r="462" spans="1:60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</row>
    <row r="463" spans="1:60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</row>
    <row r="464" spans="1:60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</row>
    <row r="465" spans="1:60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</row>
    <row r="466" spans="1:60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</row>
    <row r="467" spans="1:60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</row>
    <row r="468" spans="1:60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</row>
    <row r="469" spans="1:60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</row>
    <row r="470" spans="1:60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</row>
    <row r="471" spans="1:60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</row>
    <row r="472" spans="1:60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</row>
    <row r="473" spans="1:60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</row>
    <row r="474" spans="1:60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</row>
    <row r="475" spans="1:60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</row>
    <row r="476" spans="1:60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</row>
    <row r="477" spans="1:60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</row>
    <row r="478" spans="1:60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</row>
    <row r="479" spans="1:60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</row>
    <row r="480" spans="1:60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</row>
    <row r="481" spans="1:60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</row>
    <row r="482" spans="1:60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</row>
    <row r="483" spans="1:60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</row>
    <row r="484" spans="1:60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</row>
    <row r="485" spans="1:60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</row>
    <row r="486" spans="1:60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</row>
    <row r="487" spans="1:60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</row>
    <row r="488" spans="1:60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</row>
    <row r="489" spans="1:60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</row>
    <row r="490" spans="1:60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</row>
    <row r="491" spans="1:60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</row>
    <row r="492" spans="1:60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</row>
    <row r="493" spans="1:60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</row>
    <row r="494" spans="1:60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</row>
    <row r="495" spans="1:60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</row>
    <row r="496" spans="1:60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</row>
    <row r="497" spans="1:60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</row>
    <row r="498" spans="1:60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</row>
    <row r="499" spans="1:60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</row>
    <row r="500" spans="1:60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</row>
    <row r="501" spans="1:60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</row>
    <row r="502" spans="1:60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</row>
    <row r="503" spans="1:60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</row>
    <row r="504" spans="1:60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</row>
    <row r="505" spans="1:60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</row>
    <row r="506" spans="1:60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</row>
    <row r="507" spans="1:60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</row>
    <row r="508" spans="1:60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</row>
    <row r="509" spans="1:60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</row>
    <row r="510" spans="1:60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</row>
    <row r="511" spans="1:60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</row>
    <row r="512" spans="1:60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</row>
    <row r="513" spans="1:60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</row>
    <row r="514" spans="1:60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</row>
    <row r="515" spans="1:60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</row>
    <row r="516" spans="1:60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</row>
    <row r="517" spans="1:60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</row>
    <row r="518" spans="1:60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</row>
    <row r="519" spans="1:60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</row>
    <row r="520" spans="1:60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</row>
    <row r="521" spans="1:60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</row>
    <row r="522" spans="1:60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</row>
    <row r="523" spans="1:60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</row>
    <row r="524" spans="1:60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</row>
    <row r="525" spans="1:60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</row>
    <row r="526" spans="1:60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</row>
    <row r="527" spans="1:60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</row>
    <row r="528" spans="1:60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</row>
    <row r="529" spans="1:60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</row>
    <row r="530" spans="1:60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</row>
    <row r="531" spans="1:60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</row>
    <row r="532" spans="1:60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</row>
    <row r="533" spans="1:60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</row>
    <row r="534" spans="1:60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</row>
    <row r="535" spans="1:60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</row>
    <row r="536" spans="1:60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</row>
    <row r="537" spans="1:60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</row>
    <row r="538" spans="1:60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</row>
    <row r="539" spans="1:60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</row>
    <row r="540" spans="1:60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</row>
    <row r="541" spans="1:60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</row>
    <row r="542" spans="1:60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</row>
    <row r="543" spans="1:60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</row>
    <row r="544" spans="1:60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</row>
    <row r="545" spans="1:60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</row>
    <row r="546" spans="1:60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</row>
    <row r="547" spans="1:60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</row>
    <row r="548" spans="1:60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</row>
    <row r="549" spans="1:60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</row>
    <row r="550" spans="1:60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</row>
    <row r="551" spans="1:60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</row>
    <row r="552" spans="1:60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</row>
    <row r="553" spans="1:60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</row>
    <row r="554" spans="1:60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</row>
    <row r="555" spans="1:60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</row>
    <row r="556" spans="1:60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</row>
    <row r="557" spans="1:60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</row>
    <row r="558" spans="1:60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</row>
    <row r="559" spans="1:60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</row>
    <row r="560" spans="1:60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</row>
    <row r="561" spans="1:60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</row>
    <row r="562" spans="1:60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</row>
    <row r="563" spans="1:60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</row>
    <row r="564" spans="1:60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</row>
    <row r="565" spans="1:60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</row>
    <row r="566" spans="1:60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</row>
    <row r="567" spans="1:60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</row>
    <row r="568" spans="1:60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</row>
    <row r="569" spans="1:60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</row>
    <row r="570" spans="1:60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</row>
    <row r="571" spans="1:60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</row>
    <row r="572" spans="1:60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</row>
    <row r="573" spans="1:60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</row>
    <row r="574" spans="1:60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</row>
    <row r="575" spans="1:60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</row>
    <row r="576" spans="1:60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</row>
    <row r="577" spans="1:60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</row>
    <row r="578" spans="1:60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</row>
    <row r="579" spans="1:60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</row>
    <row r="580" spans="1:60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</row>
    <row r="581" spans="1:60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</row>
    <row r="582" spans="1:60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</row>
    <row r="583" spans="1:60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</row>
    <row r="584" spans="1:60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</row>
    <row r="585" spans="1:60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</row>
    <row r="586" spans="1:60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</row>
    <row r="587" spans="1:60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</row>
    <row r="588" spans="1:60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</row>
    <row r="589" spans="1:60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</row>
    <row r="590" spans="1:60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</row>
    <row r="591" spans="1:60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</row>
    <row r="592" spans="1:60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</row>
    <row r="593" spans="1:60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</row>
    <row r="594" spans="1:60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</row>
    <row r="595" spans="1:60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</row>
    <row r="596" spans="1:60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</row>
    <row r="597" spans="1:60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</row>
    <row r="598" spans="1:60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</row>
    <row r="599" spans="1:60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</row>
    <row r="600" spans="1:60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</row>
    <row r="601" spans="1:60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</row>
    <row r="602" spans="1:60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</row>
    <row r="603" spans="1:60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</row>
    <row r="604" spans="1:60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</row>
    <row r="605" spans="1:60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</row>
    <row r="606" spans="1:60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</row>
    <row r="607" spans="1:60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</row>
    <row r="608" spans="1:60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</row>
    <row r="609" spans="1:60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</row>
    <row r="610" spans="1:60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</row>
    <row r="611" spans="1:60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</row>
    <row r="612" spans="1:60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</row>
    <row r="613" spans="1:60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</row>
    <row r="614" spans="1:60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</row>
    <row r="615" spans="1:60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</row>
    <row r="616" spans="1:60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</row>
    <row r="617" spans="1:60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</row>
    <row r="618" spans="1:60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</row>
    <row r="619" spans="1:60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</row>
    <row r="620" spans="1:60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</row>
    <row r="621" spans="1:60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</row>
    <row r="622" spans="1:60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</row>
    <row r="623" spans="1:60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</row>
    <row r="624" spans="1:60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</row>
    <row r="625" spans="1:60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</row>
    <row r="626" spans="1:60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</row>
    <row r="627" spans="1:60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</row>
    <row r="628" spans="1:60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</row>
    <row r="629" spans="1:60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</row>
    <row r="630" spans="1:60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</row>
    <row r="631" spans="1:60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</row>
    <row r="632" spans="1:60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</row>
    <row r="633" spans="1:60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</row>
    <row r="634" spans="1:60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</row>
    <row r="635" spans="1:60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</row>
    <row r="636" spans="1:60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</row>
    <row r="637" spans="1:60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</row>
    <row r="638" spans="1:60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</row>
    <row r="639" spans="1:60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</row>
    <row r="640" spans="1:60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</row>
    <row r="641" spans="1:60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</row>
    <row r="642" spans="1:60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</row>
    <row r="643" spans="1:60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</row>
    <row r="644" spans="1:60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</row>
    <row r="645" spans="1:60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</row>
    <row r="646" spans="1:60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</row>
    <row r="647" spans="1:60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</row>
    <row r="648" spans="1:60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</row>
    <row r="649" spans="1:60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</row>
    <row r="650" spans="1:60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</row>
    <row r="651" spans="1:60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</row>
    <row r="652" spans="1:60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</row>
    <row r="653" spans="1:60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</row>
    <row r="654" spans="1:60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</row>
    <row r="655" spans="1:60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</row>
    <row r="656" spans="1:60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</row>
    <row r="657" spans="1:60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</row>
    <row r="658" spans="1:60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</row>
    <row r="659" spans="1:60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</row>
    <row r="660" spans="1:60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</row>
    <row r="661" spans="1:60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</row>
    <row r="662" spans="1:60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</row>
    <row r="663" spans="1:60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</row>
    <row r="664" spans="1:60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</row>
    <row r="665" spans="1:60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</row>
    <row r="666" spans="1:60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</row>
    <row r="667" spans="1:60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</row>
    <row r="668" spans="1:60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</row>
    <row r="669" spans="1:60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</row>
    <row r="670" spans="1:60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</row>
    <row r="671" spans="1:60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</row>
    <row r="672" spans="1:60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</row>
    <row r="673" spans="1:60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</row>
    <row r="674" spans="1:60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</row>
    <row r="675" spans="1:60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</row>
    <row r="676" spans="1:60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</row>
    <row r="677" spans="1:60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</row>
    <row r="678" spans="1:60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</row>
    <row r="679" spans="1:60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</row>
    <row r="680" spans="1:60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</row>
    <row r="681" spans="1:60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</row>
    <row r="682" spans="1:60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</row>
    <row r="683" spans="1:60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</row>
    <row r="684" spans="1:60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</row>
    <row r="685" spans="1:60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</row>
    <row r="686" spans="1:60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</row>
    <row r="687" spans="1:60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</row>
    <row r="688" spans="1:60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</row>
    <row r="689" spans="1:60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</row>
    <row r="690" spans="1:60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</row>
    <row r="691" spans="1:60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</row>
    <row r="692" spans="1:60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</row>
    <row r="693" spans="1:60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</row>
    <row r="694" spans="1:60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</row>
    <row r="695" spans="1:60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</row>
    <row r="696" spans="1:60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</row>
    <row r="697" spans="1:60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</row>
    <row r="698" spans="1:60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</row>
    <row r="699" spans="1:60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</row>
    <row r="700" spans="1:60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</row>
    <row r="701" spans="1:60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</row>
    <row r="702" spans="1:60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</row>
    <row r="703" spans="1:60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</row>
    <row r="704" spans="1:60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</row>
    <row r="705" spans="1:60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</row>
    <row r="706" spans="1:60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</row>
    <row r="707" spans="1:60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</row>
    <row r="708" spans="1:60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</row>
    <row r="709" spans="1:60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</row>
    <row r="710" spans="1:60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</row>
    <row r="711" spans="1:60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</row>
    <row r="712" spans="1:60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</row>
    <row r="713" spans="1:60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</row>
    <row r="714" spans="1:60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</row>
    <row r="715" spans="1:60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</row>
    <row r="716" spans="1:60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</row>
    <row r="717" spans="1:60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</row>
    <row r="718" spans="1:60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</row>
    <row r="719" spans="1:60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</row>
    <row r="720" spans="1:60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</row>
    <row r="721" spans="1:60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</row>
    <row r="722" spans="1:60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</row>
    <row r="723" spans="1:60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</row>
    <row r="724" spans="1:60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</row>
    <row r="725" spans="1:60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</row>
    <row r="726" spans="1:60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</row>
    <row r="727" spans="1:60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</row>
    <row r="728" spans="1:60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</row>
    <row r="729" spans="1:60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</row>
    <row r="730" spans="1:60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</row>
    <row r="731" spans="1:60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</row>
    <row r="732" spans="1:60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</row>
    <row r="733" spans="1:60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</row>
    <row r="734" spans="1:60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</row>
    <row r="735" spans="1:60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</row>
    <row r="736" spans="1:60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</row>
    <row r="737" spans="1:60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</row>
    <row r="738" spans="1:60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</row>
    <row r="739" spans="1:60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</row>
    <row r="740" spans="1:60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</row>
    <row r="741" spans="1:60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</row>
    <row r="742" spans="1:60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</row>
    <row r="743" spans="1:60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</row>
    <row r="744" spans="1:60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</row>
    <row r="745" spans="1:60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</row>
    <row r="746" spans="1:60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</row>
    <row r="747" spans="1:60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</row>
    <row r="748" spans="1:60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</row>
    <row r="749" spans="1:60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</row>
    <row r="750" spans="1:60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</row>
    <row r="751" spans="1:60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</row>
    <row r="752" spans="1:60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</row>
    <row r="753" spans="1:60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</row>
    <row r="754" spans="1:60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</row>
    <row r="755" spans="1:60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</row>
    <row r="756" spans="1:60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</row>
    <row r="757" spans="1:60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</row>
    <row r="758" spans="1:60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</row>
    <row r="759" spans="1:60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</row>
    <row r="760" spans="1:60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</row>
    <row r="761" spans="1:60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</row>
    <row r="762" spans="1:60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</row>
    <row r="763" spans="1:60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</row>
    <row r="764" spans="1:60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</row>
    <row r="765" spans="1:60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</row>
    <row r="766" spans="1:60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</row>
    <row r="767" spans="1:60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</row>
    <row r="768" spans="1:60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</row>
    <row r="769" spans="1:60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</row>
    <row r="770" spans="1:60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</row>
    <row r="771" spans="1:60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</row>
    <row r="772" spans="1:60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</row>
    <row r="773" spans="1:60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</row>
    <row r="774" spans="1:60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</row>
    <row r="775" spans="1:60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</row>
    <row r="776" spans="1:60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</row>
    <row r="777" spans="1:60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</row>
    <row r="778" spans="1:60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</row>
    <row r="779" spans="1:60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</row>
    <row r="780" spans="1:60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</row>
    <row r="781" spans="1:60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</row>
    <row r="782" spans="1:60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</row>
    <row r="783" spans="1:60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</row>
    <row r="784" spans="1:60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</row>
    <row r="785" spans="1:60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</row>
    <row r="786" spans="1:60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</row>
    <row r="787" spans="1:60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</row>
    <row r="788" spans="1:60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</row>
    <row r="789" spans="1:60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</row>
    <row r="790" spans="1:60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</row>
    <row r="791" spans="1:60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</row>
    <row r="792" spans="1:60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</row>
    <row r="793" spans="1:60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</row>
    <row r="794" spans="1:60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</row>
    <row r="795" spans="1:60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</row>
    <row r="796" spans="1:60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</row>
    <row r="797" spans="1:60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</row>
    <row r="798" spans="1:60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</row>
    <row r="799" spans="1:60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</row>
    <row r="800" spans="1:60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</row>
    <row r="801" spans="1:60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</row>
    <row r="802" spans="1:60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</row>
    <row r="803" spans="1:60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</row>
    <row r="804" spans="1:60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</row>
    <row r="805" spans="1:60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</row>
    <row r="806" spans="1:60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</row>
    <row r="807" spans="1:60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</row>
    <row r="808" spans="1:60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</row>
    <row r="809" spans="1:60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</row>
    <row r="810" spans="1:60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</row>
    <row r="811" spans="1:60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</row>
    <row r="812" spans="1:60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</row>
    <row r="813" spans="1:60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</row>
    <row r="814" spans="1:60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</row>
    <row r="815" spans="1:60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</row>
    <row r="816" spans="1:60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</row>
    <row r="817" spans="1:60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</row>
    <row r="818" spans="1:60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</row>
    <row r="819" spans="1:60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</row>
    <row r="820" spans="1:60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</row>
    <row r="821" spans="1:60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</row>
    <row r="822" spans="1:60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</row>
    <row r="823" spans="1:60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</row>
    <row r="824" spans="1:60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</row>
    <row r="825" spans="1:60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</row>
    <row r="826" spans="1:60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</row>
    <row r="827" spans="1:60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</row>
    <row r="828" spans="1:60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</row>
    <row r="829" spans="1:60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</row>
    <row r="830" spans="1:60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</row>
    <row r="831" spans="1:60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</row>
    <row r="832" spans="1:60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</row>
    <row r="833" spans="1:60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</row>
    <row r="834" spans="1:60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</row>
    <row r="835" spans="1:60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</row>
    <row r="836" spans="1:60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</row>
    <row r="837" spans="1:60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</row>
    <row r="838" spans="1:60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</row>
    <row r="839" spans="1:60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</row>
    <row r="840" spans="1:60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</row>
    <row r="841" spans="1:60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</row>
    <row r="842" spans="1:60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</row>
    <row r="843" spans="1:60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</row>
    <row r="844" spans="1:60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</row>
    <row r="845" spans="1:60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</row>
    <row r="846" spans="1:60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</row>
    <row r="847" spans="1:60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</row>
    <row r="848" spans="1:60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</row>
    <row r="849" spans="1:60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</row>
    <row r="850" spans="1:60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</row>
    <row r="851" spans="1:60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</row>
    <row r="852" spans="1:60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</row>
    <row r="853" spans="1:60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</row>
    <row r="854" spans="1:60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</row>
    <row r="855" spans="1:60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</row>
    <row r="856" spans="1:60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</row>
    <row r="857" spans="1:60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</row>
    <row r="858" spans="1:60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</row>
    <row r="859" spans="1:60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</row>
    <row r="860" spans="1:60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</row>
    <row r="861" spans="1:60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</row>
    <row r="862" spans="1:60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</row>
    <row r="863" spans="1:60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</row>
    <row r="864" spans="1:60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</row>
    <row r="865" spans="1:60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</row>
    <row r="866" spans="1:60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</row>
    <row r="867" spans="1:60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</row>
    <row r="868" spans="1:60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</row>
    <row r="869" spans="1:60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</row>
    <row r="870" spans="1:60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</row>
    <row r="871" spans="1:60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</row>
    <row r="872" spans="1:60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</row>
    <row r="873" spans="1:60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</row>
    <row r="874" spans="1:60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</row>
    <row r="875" spans="1:60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</row>
    <row r="876" spans="1:60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</row>
    <row r="877" spans="1:60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</row>
    <row r="878" spans="1:60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</row>
    <row r="879" spans="1:60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</row>
    <row r="880" spans="1:60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</row>
    <row r="881" spans="1:60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</row>
    <row r="882" spans="1:60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</row>
    <row r="883" spans="1:60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</row>
    <row r="884" spans="1:60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</row>
    <row r="885" spans="1:60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</row>
    <row r="886" spans="1:60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</row>
    <row r="887" spans="1:60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</row>
    <row r="888" spans="1:60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</row>
    <row r="889" spans="1:60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</row>
    <row r="890" spans="1:60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</row>
    <row r="891" spans="1:60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</row>
    <row r="892" spans="1:60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</row>
    <row r="893" spans="1:60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</row>
    <row r="894" spans="1:60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</row>
    <row r="895" spans="1:60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</row>
    <row r="896" spans="1:60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</row>
    <row r="897" spans="1:60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</row>
    <row r="898" spans="1:60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</row>
    <row r="899" spans="1:60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</row>
    <row r="900" spans="1:60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</row>
    <row r="901" spans="1:60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</row>
    <row r="902" spans="1:60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</row>
    <row r="903" spans="1:60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</row>
    <row r="904" spans="1:60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</row>
    <row r="905" spans="1:60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</row>
    <row r="906" spans="1:60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</row>
    <row r="907" spans="1:60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</row>
    <row r="908" spans="1:60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</row>
    <row r="909" spans="1:60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</row>
    <row r="910" spans="1:60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</row>
    <row r="911" spans="1:60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</row>
    <row r="912" spans="1:60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</row>
    <row r="913" spans="1:60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</row>
    <row r="914" spans="1:60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</row>
    <row r="915" spans="1:60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</row>
    <row r="916" spans="1:60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</row>
    <row r="917" spans="1:60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</row>
    <row r="918" spans="1:60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</row>
    <row r="919" spans="1:60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</row>
    <row r="920" spans="1:60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</row>
    <row r="921" spans="1:60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</row>
    <row r="922" spans="1:60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</row>
    <row r="923" spans="1:60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</row>
    <row r="924" spans="1:60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</row>
    <row r="925" spans="1:60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</row>
    <row r="926" spans="1:60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</row>
    <row r="927" spans="1:60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</row>
    <row r="928" spans="1:60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</row>
    <row r="929" spans="1:60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</row>
    <row r="930" spans="1:60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</row>
    <row r="931" spans="1:60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</row>
    <row r="932" spans="1:60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</row>
    <row r="933" spans="1:60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</row>
    <row r="934" spans="1:60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</row>
    <row r="935" spans="1:60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</row>
    <row r="936" spans="1:60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</row>
    <row r="937" spans="1:60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</row>
    <row r="938" spans="1:60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</row>
    <row r="939" spans="1:60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</row>
    <row r="940" spans="1:60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</row>
    <row r="941" spans="1:60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</row>
    <row r="942" spans="1:60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</row>
    <row r="943" spans="1:60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</row>
    <row r="944" spans="1:60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</row>
    <row r="945" spans="1:60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</row>
    <row r="946" spans="1:60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</row>
    <row r="947" spans="1:60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</row>
    <row r="948" spans="1:60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</row>
    <row r="949" spans="1:60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</row>
    <row r="950" spans="1:60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</row>
    <row r="951" spans="1:60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</row>
    <row r="952" spans="1:60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</row>
    <row r="953" spans="1:60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</row>
    <row r="954" spans="1:60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</row>
    <row r="955" spans="1:60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</row>
    <row r="956" spans="1:60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</row>
    <row r="957" spans="1:60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</row>
    <row r="958" spans="1:60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</row>
    <row r="959" spans="1:60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</row>
    <row r="960" spans="1:60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</row>
    <row r="961" spans="1:60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</row>
    <row r="962" spans="1:60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</row>
    <row r="963" spans="1:60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</row>
    <row r="964" spans="1:60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</row>
    <row r="965" spans="1:60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</row>
    <row r="966" spans="1:60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</row>
    <row r="967" spans="1:60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</row>
    <row r="968" spans="1:60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</row>
    <row r="969" spans="1:60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</row>
    <row r="970" spans="1:60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</row>
    <row r="971" spans="1:60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</row>
    <row r="972" spans="1:60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</row>
    <row r="973" spans="1:60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</row>
    <row r="974" spans="1:60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</row>
    <row r="975" spans="1:60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</row>
    <row r="976" spans="1:60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</row>
    <row r="977" spans="1:60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</row>
    <row r="978" spans="1:60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</row>
    <row r="979" spans="1:60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</row>
    <row r="980" spans="1:60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</row>
    <row r="981" spans="1:60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</row>
    <row r="982" spans="1:60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</row>
    <row r="983" spans="1:60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</row>
    <row r="984" spans="1:60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</row>
    <row r="985" spans="1:60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</row>
    <row r="986" spans="1:60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</row>
    <row r="987" spans="1:60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</row>
    <row r="988" spans="1:60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</row>
    <row r="989" spans="1:60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</row>
    <row r="990" spans="1:60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</row>
    <row r="991" spans="1:60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</row>
    <row r="992" spans="1:60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</row>
    <row r="993" spans="1:60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</row>
    <row r="994" spans="1:60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</row>
    <row r="995" spans="1:60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</row>
    <row r="996" spans="1:60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</row>
    <row r="997" spans="1:60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</row>
    <row r="998" spans="1:60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</row>
    <row r="999" spans="1:60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</row>
    <row r="1000" spans="1:60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</row>
    <row r="1001" spans="1:60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</row>
    <row r="1002" spans="1:60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</row>
    <row r="1003" spans="1:60" ht="1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</row>
    <row r="1004" spans="1:60" ht="15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</row>
    <row r="1005" spans="1:60" ht="15.7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</row>
    <row r="1006" spans="1:60" ht="15.7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</row>
    <row r="1007" spans="1:60" ht="15.75" customHeight="1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</row>
  </sheetData>
  <mergeCells count="2">
    <mergeCell ref="B13:C13"/>
    <mergeCell ref="B17:I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8E53C-2513-4E8C-992C-11CDD2EFF4F4}">
  <dimension ref="A1:DX1007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" sqref="F1:H1048576"/>
    </sheetView>
  </sheetViews>
  <sheetFormatPr defaultColWidth="13.3984375" defaultRowHeight="15" customHeight="1" x14ac:dyDescent="0.2"/>
  <cols>
    <col min="1" max="1" width="36.69921875" customWidth="1"/>
    <col min="2" max="2" width="23.296875" customWidth="1"/>
    <col min="3" max="3" width="8.296875" customWidth="1"/>
    <col min="4" max="4" width="5.19921875" customWidth="1"/>
    <col min="5" max="6" width="5.3984375" customWidth="1"/>
    <col min="7" max="7" width="13.19921875" customWidth="1"/>
    <col min="8" max="8" width="8" bestFit="1" customWidth="1"/>
    <col min="9" max="9" width="7.59765625" bestFit="1" customWidth="1"/>
    <col min="10" max="10" width="13.8984375" customWidth="1"/>
    <col min="11" max="12" width="5.3984375" customWidth="1"/>
    <col min="13" max="13" width="12.69921875" customWidth="1"/>
    <col min="14" max="14" width="5.3984375" customWidth="1"/>
    <col min="15" max="15" width="8.69921875" customWidth="1"/>
    <col min="16" max="16" width="13.09765625" customWidth="1"/>
    <col min="17" max="18" width="8.69921875" customWidth="1"/>
    <col min="19" max="19" width="13.09765625" customWidth="1"/>
    <col min="20" max="21" width="8.69921875" customWidth="1"/>
    <col min="22" max="22" width="13.09765625" customWidth="1"/>
    <col min="23" max="24" width="8.69921875" customWidth="1"/>
    <col min="25" max="25" width="13.09765625" customWidth="1"/>
    <col min="26" max="27" width="8.69921875" customWidth="1"/>
    <col min="28" max="28" width="13.09765625" customWidth="1"/>
    <col min="29" max="33" width="8.69921875" customWidth="1"/>
    <col min="34" max="34" width="13.09765625" customWidth="1"/>
    <col min="35" max="36" width="8.69921875" customWidth="1"/>
    <col min="37" max="37" width="13.09765625" customWidth="1"/>
    <col min="38" max="39" width="8.69921875" customWidth="1"/>
    <col min="40" max="40" width="13.09765625" customWidth="1"/>
    <col min="41" max="42" width="8.69921875" customWidth="1"/>
    <col min="43" max="43" width="13.09765625" customWidth="1"/>
    <col min="44" max="45" width="8.69921875" customWidth="1"/>
    <col min="46" max="46" width="13.09765625" customWidth="1"/>
    <col min="47" max="47" width="8.69921875" customWidth="1"/>
    <col min="48" max="48" width="3.296875" customWidth="1"/>
    <col min="49" max="49" width="5.3984375" customWidth="1"/>
    <col min="50" max="50" width="13.19921875" customWidth="1"/>
    <col min="51" max="52" width="5.3984375" customWidth="1"/>
    <col min="53" max="53" width="13.8984375" customWidth="1"/>
    <col min="54" max="55" width="5.3984375" customWidth="1"/>
    <col min="56" max="56" width="12.69921875" customWidth="1"/>
    <col min="57" max="57" width="5.3984375" customWidth="1"/>
    <col min="58" max="58" width="8.69921875" customWidth="1"/>
    <col min="59" max="59" width="13.09765625" customWidth="1"/>
    <col min="60" max="61" width="8.69921875" customWidth="1"/>
    <col min="62" max="62" width="13.09765625" customWidth="1"/>
    <col min="63" max="64" width="8.69921875" customWidth="1"/>
    <col min="65" max="65" width="13.09765625" customWidth="1"/>
    <col min="66" max="67" width="8.69921875" customWidth="1"/>
    <col min="68" max="68" width="13.09765625" customWidth="1"/>
    <col min="69" max="70" width="8.69921875" customWidth="1"/>
    <col min="71" max="71" width="13.09765625" customWidth="1"/>
    <col min="72" max="76" width="8.69921875" customWidth="1"/>
    <col min="77" max="77" width="13.09765625" customWidth="1"/>
    <col min="78" max="79" width="8.69921875" customWidth="1"/>
    <col min="80" max="80" width="13.09765625" customWidth="1"/>
    <col min="81" max="82" width="8.69921875" customWidth="1"/>
    <col min="83" max="83" width="13.09765625" customWidth="1"/>
    <col min="84" max="85" width="8.69921875" customWidth="1"/>
    <col min="86" max="86" width="13.09765625" customWidth="1"/>
    <col min="87" max="87" width="8.69921875" customWidth="1"/>
    <col min="88" max="88" width="3.69921875" customWidth="1"/>
    <col min="89" max="89" width="5.3984375" customWidth="1"/>
    <col min="90" max="90" width="13.19921875" customWidth="1"/>
    <col min="91" max="92" width="5.3984375" customWidth="1"/>
    <col min="93" max="93" width="13.8984375" customWidth="1"/>
    <col min="94" max="95" width="5.3984375" customWidth="1"/>
    <col min="96" max="96" width="12.69921875" customWidth="1"/>
    <col min="97" max="97" width="5.3984375" customWidth="1"/>
    <col min="98" max="98" width="8.69921875" customWidth="1"/>
    <col min="99" max="99" width="13.09765625" customWidth="1"/>
    <col min="100" max="101" width="8.69921875" customWidth="1"/>
    <col min="102" max="102" width="13.09765625" customWidth="1"/>
    <col min="103" max="104" width="8.69921875" customWidth="1"/>
    <col min="105" max="105" width="13.09765625" customWidth="1"/>
    <col min="106" max="107" width="8.69921875" customWidth="1"/>
    <col min="108" max="108" width="13.09765625" customWidth="1"/>
    <col min="109" max="110" width="8.69921875" customWidth="1"/>
    <col min="111" max="111" width="13.09765625" customWidth="1"/>
    <col min="112" max="116" width="8.69921875" customWidth="1"/>
    <col min="117" max="117" width="13.09765625" customWidth="1"/>
    <col min="118" max="119" width="8.69921875" customWidth="1"/>
    <col min="120" max="120" width="13.09765625" customWidth="1"/>
    <col min="121" max="122" width="8.69921875" customWidth="1"/>
    <col min="123" max="123" width="13.09765625" customWidth="1"/>
    <col min="124" max="125" width="8.69921875" customWidth="1"/>
    <col min="126" max="126" width="13.09765625" customWidth="1"/>
    <col min="127" max="127" width="8.69921875" customWidth="1"/>
    <col min="128" max="128" width="3.5" customWidth="1"/>
  </cols>
  <sheetData>
    <row r="1" spans="1:128" ht="18.75" customHeight="1" x14ac:dyDescent="0.2">
      <c r="A1" s="74" t="str">
        <f>applicant</f>
        <v>West Central Consortium - Site Info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</row>
    <row r="2" spans="1:128" ht="18.75" customHeight="1" thickBot="1" x14ac:dyDescent="0.25">
      <c r="A2" s="74" t="s">
        <v>145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</row>
    <row r="3" spans="1:128" ht="16.5" customHeight="1" thickBot="1" x14ac:dyDescent="0.25">
      <c r="A3" s="74" t="s">
        <v>92</v>
      </c>
      <c r="B3" s="90"/>
      <c r="C3" s="91"/>
      <c r="D3" s="91"/>
      <c r="E3" s="107"/>
      <c r="F3" s="116"/>
      <c r="G3" s="117"/>
      <c r="H3" s="118"/>
      <c r="I3" s="119"/>
      <c r="J3" s="117"/>
      <c r="K3" s="120"/>
      <c r="L3" s="119"/>
      <c r="M3" s="117"/>
      <c r="N3" s="117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116"/>
      <c r="AX3" s="117"/>
      <c r="AY3" s="118"/>
      <c r="AZ3" s="119"/>
      <c r="BA3" s="117"/>
      <c r="BB3" s="120"/>
      <c r="BC3" s="119"/>
      <c r="BD3" s="117"/>
      <c r="BE3" s="117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116"/>
      <c r="CL3" s="117"/>
      <c r="CM3" s="118"/>
      <c r="CN3" s="119"/>
      <c r="CO3" s="117"/>
      <c r="CP3" s="120"/>
      <c r="CQ3" s="119"/>
      <c r="CR3" s="117"/>
      <c r="CS3" s="117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4"/>
    </row>
    <row r="4" spans="1:128" ht="31.5" customHeight="1" thickBot="1" x14ac:dyDescent="0.25">
      <c r="A4" s="77" t="s">
        <v>0</v>
      </c>
      <c r="B4" s="95" t="s">
        <v>1</v>
      </c>
      <c r="C4" s="96" t="s">
        <v>2</v>
      </c>
      <c r="D4" s="96" t="s">
        <v>3</v>
      </c>
      <c r="E4" s="108" t="s">
        <v>4</v>
      </c>
      <c r="F4" s="121" t="s">
        <v>197</v>
      </c>
      <c r="G4" s="125" t="s">
        <v>198</v>
      </c>
      <c r="H4" s="112" t="s">
        <v>199</v>
      </c>
      <c r="I4" s="121" t="s">
        <v>200</v>
      </c>
      <c r="J4" s="129" t="s">
        <v>201</v>
      </c>
      <c r="K4" s="112" t="s">
        <v>202</v>
      </c>
      <c r="L4" s="129" t="s">
        <v>203</v>
      </c>
      <c r="M4" s="125" t="s">
        <v>204</v>
      </c>
      <c r="N4" s="112" t="s">
        <v>205</v>
      </c>
      <c r="O4" s="97" t="s">
        <v>35</v>
      </c>
      <c r="P4" s="98" t="s">
        <v>36</v>
      </c>
      <c r="Q4" s="99" t="s">
        <v>37</v>
      </c>
      <c r="R4" s="100" t="s">
        <v>38</v>
      </c>
      <c r="S4" s="98" t="s">
        <v>39</v>
      </c>
      <c r="T4" s="99" t="s">
        <v>40</v>
      </c>
      <c r="U4" s="100" t="s">
        <v>132</v>
      </c>
      <c r="V4" s="98" t="s">
        <v>133</v>
      </c>
      <c r="W4" s="99" t="s">
        <v>134</v>
      </c>
      <c r="X4" s="100" t="s">
        <v>135</v>
      </c>
      <c r="Y4" s="98" t="s">
        <v>136</v>
      </c>
      <c r="Z4" s="99" t="s">
        <v>137</v>
      </c>
      <c r="AA4" s="100" t="s">
        <v>138</v>
      </c>
      <c r="AB4" s="98" t="s">
        <v>139</v>
      </c>
      <c r="AC4" s="134" t="s">
        <v>140</v>
      </c>
      <c r="AD4" s="97" t="s">
        <v>141</v>
      </c>
      <c r="AE4" s="98" t="s">
        <v>142</v>
      </c>
      <c r="AF4" s="99" t="s">
        <v>143</v>
      </c>
      <c r="AG4" s="101" t="s">
        <v>45</v>
      </c>
      <c r="AH4" s="102" t="s">
        <v>44</v>
      </c>
      <c r="AI4" s="103" t="s">
        <v>46</v>
      </c>
      <c r="AJ4" s="101" t="s">
        <v>41</v>
      </c>
      <c r="AK4" s="102" t="s">
        <v>42</v>
      </c>
      <c r="AL4" s="103" t="s">
        <v>43</v>
      </c>
      <c r="AM4" s="101" t="s">
        <v>47</v>
      </c>
      <c r="AN4" s="102" t="s">
        <v>48</v>
      </c>
      <c r="AO4" s="103" t="s">
        <v>49</v>
      </c>
      <c r="AP4" s="100" t="s">
        <v>129</v>
      </c>
      <c r="AQ4" s="98" t="s">
        <v>128</v>
      </c>
      <c r="AR4" s="104" t="s">
        <v>130</v>
      </c>
      <c r="AS4" s="100" t="s">
        <v>258</v>
      </c>
      <c r="AT4" s="98" t="s">
        <v>259</v>
      </c>
      <c r="AU4" s="104" t="s">
        <v>260</v>
      </c>
      <c r="AV4" s="105"/>
      <c r="AW4" s="121" t="s">
        <v>206</v>
      </c>
      <c r="AX4" s="125" t="s">
        <v>207</v>
      </c>
      <c r="AY4" s="112" t="s">
        <v>208</v>
      </c>
      <c r="AZ4" s="121" t="s">
        <v>209</v>
      </c>
      <c r="BA4" s="129" t="s">
        <v>210</v>
      </c>
      <c r="BB4" s="112" t="s">
        <v>211</v>
      </c>
      <c r="BC4" s="129" t="s">
        <v>212</v>
      </c>
      <c r="BD4" s="125" t="s">
        <v>213</v>
      </c>
      <c r="BE4" s="112" t="s">
        <v>214</v>
      </c>
      <c r="BF4" s="100" t="s">
        <v>215</v>
      </c>
      <c r="BG4" s="98" t="s">
        <v>216</v>
      </c>
      <c r="BH4" s="99" t="s">
        <v>217</v>
      </c>
      <c r="BI4" s="100" t="s">
        <v>218</v>
      </c>
      <c r="BJ4" s="98" t="s">
        <v>219</v>
      </c>
      <c r="BK4" s="99" t="s">
        <v>220</v>
      </c>
      <c r="BL4" s="100" t="s">
        <v>221</v>
      </c>
      <c r="BM4" s="98" t="s">
        <v>222</v>
      </c>
      <c r="BN4" s="99" t="s">
        <v>223</v>
      </c>
      <c r="BO4" s="100" t="s">
        <v>224</v>
      </c>
      <c r="BP4" s="98" t="s">
        <v>225</v>
      </c>
      <c r="BQ4" s="99" t="s">
        <v>226</v>
      </c>
      <c r="BR4" s="100" t="s">
        <v>227</v>
      </c>
      <c r="BS4" s="98" t="s">
        <v>228</v>
      </c>
      <c r="BT4" s="99" t="s">
        <v>229</v>
      </c>
      <c r="BU4" s="100" t="s">
        <v>230</v>
      </c>
      <c r="BV4" s="98" t="s">
        <v>231</v>
      </c>
      <c r="BW4" s="99" t="s">
        <v>232</v>
      </c>
      <c r="BX4" s="100" t="s">
        <v>233</v>
      </c>
      <c r="BY4" s="98" t="s">
        <v>234</v>
      </c>
      <c r="BZ4" s="104" t="s">
        <v>235</v>
      </c>
      <c r="CA4" s="100" t="s">
        <v>236</v>
      </c>
      <c r="CB4" s="98" t="s">
        <v>237</v>
      </c>
      <c r="CC4" s="104" t="s">
        <v>238</v>
      </c>
      <c r="CD4" s="100" t="s">
        <v>239</v>
      </c>
      <c r="CE4" s="98" t="s">
        <v>240</v>
      </c>
      <c r="CF4" s="104" t="s">
        <v>241</v>
      </c>
      <c r="CG4" s="100" t="s">
        <v>261</v>
      </c>
      <c r="CH4" s="98" t="s">
        <v>262</v>
      </c>
      <c r="CI4" s="104" t="s">
        <v>263</v>
      </c>
      <c r="CJ4" s="105"/>
      <c r="CK4" s="121" t="s">
        <v>242</v>
      </c>
      <c r="CL4" s="125" t="s">
        <v>243</v>
      </c>
      <c r="CM4" s="112" t="s">
        <v>244</v>
      </c>
      <c r="CN4" s="121" t="s">
        <v>245</v>
      </c>
      <c r="CO4" s="129" t="s">
        <v>246</v>
      </c>
      <c r="CP4" s="112" t="s">
        <v>247</v>
      </c>
      <c r="CQ4" s="129" t="s">
        <v>248</v>
      </c>
      <c r="CR4" s="125" t="s">
        <v>249</v>
      </c>
      <c r="CS4" s="112" t="s">
        <v>250</v>
      </c>
      <c r="CT4" s="100" t="s">
        <v>251</v>
      </c>
      <c r="CU4" s="98" t="s">
        <v>57</v>
      </c>
      <c r="CV4" s="99" t="s">
        <v>252</v>
      </c>
      <c r="CW4" s="100" t="s">
        <v>253</v>
      </c>
      <c r="CX4" s="98" t="s">
        <v>254</v>
      </c>
      <c r="CY4" s="99" t="s">
        <v>58</v>
      </c>
      <c r="CZ4" s="100" t="s">
        <v>146</v>
      </c>
      <c r="DA4" s="98" t="s">
        <v>255</v>
      </c>
      <c r="DB4" s="99" t="s">
        <v>147</v>
      </c>
      <c r="DC4" s="100" t="s">
        <v>148</v>
      </c>
      <c r="DD4" s="98" t="s">
        <v>149</v>
      </c>
      <c r="DE4" s="99" t="s">
        <v>150</v>
      </c>
      <c r="DF4" s="100" t="s">
        <v>151</v>
      </c>
      <c r="DG4" s="98" t="s">
        <v>152</v>
      </c>
      <c r="DH4" s="134" t="s">
        <v>153</v>
      </c>
      <c r="DI4" s="97" t="s">
        <v>154</v>
      </c>
      <c r="DJ4" s="98" t="s">
        <v>256</v>
      </c>
      <c r="DK4" s="99" t="s">
        <v>155</v>
      </c>
      <c r="DL4" s="100" t="s">
        <v>59</v>
      </c>
      <c r="DM4" s="98" t="s">
        <v>156</v>
      </c>
      <c r="DN4" s="104" t="s">
        <v>60</v>
      </c>
      <c r="DO4" s="100" t="s">
        <v>61</v>
      </c>
      <c r="DP4" s="98" t="s">
        <v>62</v>
      </c>
      <c r="DQ4" s="104" t="s">
        <v>63</v>
      </c>
      <c r="DR4" s="100" t="s">
        <v>64</v>
      </c>
      <c r="DS4" s="98" t="s">
        <v>65</v>
      </c>
      <c r="DT4" s="104" t="s">
        <v>257</v>
      </c>
      <c r="DU4" s="100" t="s">
        <v>157</v>
      </c>
      <c r="DV4" s="98" t="s">
        <v>158</v>
      </c>
      <c r="DW4" s="104" t="s">
        <v>159</v>
      </c>
      <c r="DX4" s="106"/>
    </row>
    <row r="5" spans="1:128" ht="18.75" customHeight="1" x14ac:dyDescent="0.2">
      <c r="A5" s="110" t="str">
        <f>MagSchools</f>
        <v>Magdalena Municipal Schools - Magdalena Elementary School</v>
      </c>
      <c r="B5" s="146" t="str">
        <f>magschooladdress</f>
        <v>201 Duggins Dr SE</v>
      </c>
      <c r="C5" s="84" t="s">
        <v>161</v>
      </c>
      <c r="D5" s="84" t="s">
        <v>166</v>
      </c>
      <c r="E5" s="109">
        <v>87825</v>
      </c>
      <c r="F5" s="122"/>
      <c r="G5" s="126"/>
      <c r="H5" s="113"/>
      <c r="I5" s="122"/>
      <c r="J5" s="130"/>
      <c r="K5" s="113"/>
      <c r="L5" s="130"/>
      <c r="M5" s="126"/>
      <c r="N5" s="113"/>
      <c r="O5" s="85"/>
      <c r="P5" s="28"/>
      <c r="Q5" s="81"/>
      <c r="R5" s="86"/>
      <c r="S5" s="28"/>
      <c r="T5" s="81"/>
      <c r="U5" s="86"/>
      <c r="V5" s="28"/>
      <c r="W5" s="28"/>
      <c r="X5" s="86"/>
      <c r="Y5" s="28"/>
      <c r="Z5" s="28"/>
      <c r="AA5" s="86"/>
      <c r="AB5" s="28"/>
      <c r="AC5" s="135"/>
      <c r="AD5" s="53"/>
      <c r="AE5" s="53"/>
      <c r="AF5" s="53"/>
      <c r="AG5" s="87"/>
      <c r="AH5" s="88"/>
      <c r="AI5" s="89"/>
      <c r="AJ5" s="87"/>
      <c r="AK5" s="88"/>
      <c r="AL5" s="89"/>
      <c r="AM5" s="87"/>
      <c r="AN5" s="88"/>
      <c r="AO5" s="89"/>
      <c r="AP5" s="28"/>
      <c r="AQ5" s="28"/>
      <c r="AR5" s="107"/>
      <c r="AS5" s="53"/>
      <c r="AT5" s="28"/>
      <c r="AU5" s="28"/>
      <c r="AV5" s="27"/>
      <c r="AW5" s="122"/>
      <c r="AX5" s="126"/>
      <c r="AY5" s="113"/>
      <c r="AZ5" s="122"/>
      <c r="BA5" s="130"/>
      <c r="BB5" s="113"/>
      <c r="BC5" s="130"/>
      <c r="BD5" s="126"/>
      <c r="BE5" s="113"/>
      <c r="BF5" s="85"/>
      <c r="BG5" s="28"/>
      <c r="BH5" s="81"/>
      <c r="BI5" s="86"/>
      <c r="BJ5" s="28"/>
      <c r="BK5" s="81"/>
      <c r="BL5" s="86"/>
      <c r="BM5" s="28"/>
      <c r="BN5" s="28"/>
      <c r="BO5" s="86"/>
      <c r="BP5" s="28"/>
      <c r="BQ5" s="28"/>
      <c r="BR5" s="86"/>
      <c r="BS5" s="28"/>
      <c r="BT5" s="107"/>
      <c r="BU5" s="53"/>
      <c r="BV5" s="53"/>
      <c r="BW5" s="53"/>
      <c r="BX5" s="87"/>
      <c r="BY5" s="88"/>
      <c r="BZ5" s="89"/>
      <c r="CA5" s="87"/>
      <c r="CB5" s="88"/>
      <c r="CC5" s="89"/>
      <c r="CD5" s="28"/>
      <c r="CE5" s="28"/>
      <c r="CF5" s="28"/>
      <c r="CG5" s="28"/>
      <c r="CH5" s="28"/>
      <c r="CI5" s="28"/>
      <c r="CJ5" s="27"/>
      <c r="CK5" s="122"/>
      <c r="CL5" s="126"/>
      <c r="CM5" s="113"/>
      <c r="CN5" s="122"/>
      <c r="CO5" s="130"/>
      <c r="CP5" s="113"/>
      <c r="CQ5" s="130"/>
      <c r="CR5" s="126"/>
      <c r="CS5" s="113"/>
      <c r="CT5" s="85"/>
      <c r="CU5" s="28"/>
      <c r="CV5" s="81"/>
      <c r="CW5" s="86"/>
      <c r="CX5" s="28"/>
      <c r="CY5" s="81"/>
      <c r="CZ5" s="86"/>
      <c r="DA5" s="28"/>
      <c r="DB5" s="28"/>
      <c r="DC5" s="86"/>
      <c r="DD5" s="28"/>
      <c r="DE5" s="28"/>
      <c r="DF5" s="86"/>
      <c r="DG5" s="28"/>
      <c r="DH5" s="135"/>
      <c r="DI5" s="53"/>
      <c r="DJ5" s="53"/>
      <c r="DK5" s="53"/>
      <c r="DL5" s="87"/>
      <c r="DM5" s="88"/>
      <c r="DN5" s="89"/>
      <c r="DO5" s="87"/>
      <c r="DP5" s="88"/>
      <c r="DQ5" s="89"/>
      <c r="DR5" s="87"/>
      <c r="DS5" s="88"/>
      <c r="DT5" s="89"/>
      <c r="DU5" s="28"/>
      <c r="DV5" s="28"/>
      <c r="DW5" s="28"/>
      <c r="DX5" s="27"/>
    </row>
    <row r="6" spans="1:128" ht="18.75" customHeight="1" x14ac:dyDescent="0.2">
      <c r="A6" s="110" t="str">
        <f>Reserveschools</f>
        <v>Reserve Independent School District - Reserve Elementary School</v>
      </c>
      <c r="B6" s="147" t="str">
        <f>reserveschooladdress</f>
        <v>24 Mountaineer Rd</v>
      </c>
      <c r="C6" s="45" t="s">
        <v>162</v>
      </c>
      <c r="D6" s="45" t="s">
        <v>166</v>
      </c>
      <c r="E6" s="110">
        <v>87830</v>
      </c>
      <c r="F6" s="123"/>
      <c r="G6" s="127"/>
      <c r="H6" s="114"/>
      <c r="I6" s="123"/>
      <c r="J6" s="131"/>
      <c r="K6" s="114"/>
      <c r="L6" s="131"/>
      <c r="M6" s="127"/>
      <c r="N6" s="114"/>
      <c r="O6" s="23"/>
      <c r="P6" s="2"/>
      <c r="Q6" s="39"/>
      <c r="R6" s="40"/>
      <c r="S6" s="2"/>
      <c r="T6" s="39"/>
      <c r="U6" s="40"/>
      <c r="V6" s="2"/>
      <c r="W6" s="2"/>
      <c r="X6" s="40"/>
      <c r="Y6" s="2"/>
      <c r="Z6" s="2"/>
      <c r="AA6" s="40"/>
      <c r="AB6" s="2"/>
      <c r="AC6" s="111"/>
      <c r="AD6" s="34"/>
      <c r="AE6" s="34"/>
      <c r="AF6" s="34"/>
      <c r="AG6" s="24"/>
      <c r="AH6" s="25"/>
      <c r="AI6" s="26"/>
      <c r="AJ6" s="24"/>
      <c r="AK6" s="25"/>
      <c r="AL6" s="26"/>
      <c r="AM6" s="24"/>
      <c r="AN6" s="25"/>
      <c r="AO6" s="26"/>
      <c r="AP6" s="2"/>
      <c r="AQ6" s="2"/>
      <c r="AR6" s="111"/>
      <c r="AS6" s="34"/>
      <c r="AT6" s="2"/>
      <c r="AU6" s="2"/>
      <c r="AV6" s="27"/>
      <c r="AW6" s="123"/>
      <c r="AX6" s="127"/>
      <c r="AY6" s="114"/>
      <c r="AZ6" s="123"/>
      <c r="BA6" s="131"/>
      <c r="BB6" s="114"/>
      <c r="BC6" s="131"/>
      <c r="BD6" s="127"/>
      <c r="BE6" s="114"/>
      <c r="BF6" s="23"/>
      <c r="BG6" s="2"/>
      <c r="BH6" s="39"/>
      <c r="BI6" s="40"/>
      <c r="BJ6" s="2"/>
      <c r="BK6" s="39"/>
      <c r="BL6" s="40"/>
      <c r="BM6" s="2"/>
      <c r="BN6" s="2"/>
      <c r="BO6" s="40"/>
      <c r="BP6" s="2"/>
      <c r="BQ6" s="2"/>
      <c r="BR6" s="40"/>
      <c r="BS6" s="2"/>
      <c r="BT6" s="111"/>
      <c r="BU6" s="34"/>
      <c r="BV6" s="34"/>
      <c r="BW6" s="34"/>
      <c r="BX6" s="24"/>
      <c r="BY6" s="25"/>
      <c r="BZ6" s="26"/>
      <c r="CA6" s="24"/>
      <c r="CB6" s="25"/>
      <c r="CC6" s="26"/>
      <c r="CD6" s="2"/>
      <c r="CE6" s="2"/>
      <c r="CF6" s="2"/>
      <c r="CG6" s="2"/>
      <c r="CH6" s="2"/>
      <c r="CI6" s="2"/>
      <c r="CJ6" s="27"/>
      <c r="CK6" s="123"/>
      <c r="CL6" s="127"/>
      <c r="CM6" s="114"/>
      <c r="CN6" s="123"/>
      <c r="CO6" s="131"/>
      <c r="CP6" s="114"/>
      <c r="CQ6" s="131"/>
      <c r="CR6" s="127"/>
      <c r="CS6" s="114"/>
      <c r="CT6" s="23"/>
      <c r="CU6" s="2"/>
      <c r="CV6" s="39"/>
      <c r="CW6" s="40"/>
      <c r="CX6" s="2"/>
      <c r="CY6" s="39"/>
      <c r="CZ6" s="40"/>
      <c r="DA6" s="2"/>
      <c r="DB6" s="2"/>
      <c r="DC6" s="40"/>
      <c r="DD6" s="2"/>
      <c r="DE6" s="2"/>
      <c r="DF6" s="40"/>
      <c r="DG6" s="2"/>
      <c r="DH6" s="111"/>
      <c r="DI6" s="34"/>
      <c r="DJ6" s="34"/>
      <c r="DK6" s="34"/>
      <c r="DL6" s="24"/>
      <c r="DM6" s="25"/>
      <c r="DN6" s="26"/>
      <c r="DO6" s="24"/>
      <c r="DP6" s="25"/>
      <c r="DQ6" s="26"/>
      <c r="DR6" s="24"/>
      <c r="DS6" s="25"/>
      <c r="DT6" s="26"/>
      <c r="DU6" s="2"/>
      <c r="DV6" s="2"/>
      <c r="DW6" s="2"/>
      <c r="DX6" s="27"/>
    </row>
    <row r="7" spans="1:128" ht="18.75" customHeight="1" x14ac:dyDescent="0.2">
      <c r="A7" s="110" t="str">
        <f>Quemadoschools</f>
        <v>Quemado Independent Schools - Quemado Elementary School</v>
      </c>
      <c r="B7" s="147" t="str">
        <f>Queschooladdress</f>
        <v>3484 Highway 60</v>
      </c>
      <c r="C7" s="45" t="s">
        <v>163</v>
      </c>
      <c r="D7" s="45" t="s">
        <v>166</v>
      </c>
      <c r="E7" s="110">
        <v>87829</v>
      </c>
      <c r="F7" s="123"/>
      <c r="G7" s="127"/>
      <c r="H7" s="114"/>
      <c r="I7" s="123"/>
      <c r="J7" s="131"/>
      <c r="K7" s="114"/>
      <c r="L7" s="131"/>
      <c r="M7" s="127"/>
      <c r="N7" s="114"/>
      <c r="O7" s="23"/>
      <c r="P7" s="2"/>
      <c r="Q7" s="39"/>
      <c r="R7" s="40"/>
      <c r="S7" s="2"/>
      <c r="T7" s="39"/>
      <c r="U7" s="40"/>
      <c r="V7" s="2"/>
      <c r="W7" s="2"/>
      <c r="X7" s="40"/>
      <c r="Y7" s="2"/>
      <c r="Z7" s="2"/>
      <c r="AA7" s="40"/>
      <c r="AB7" s="2"/>
      <c r="AC7" s="111"/>
      <c r="AD7" s="34"/>
      <c r="AE7" s="34"/>
      <c r="AF7" s="34"/>
      <c r="AG7" s="24"/>
      <c r="AH7" s="25"/>
      <c r="AI7" s="26"/>
      <c r="AJ7" s="24"/>
      <c r="AK7" s="25"/>
      <c r="AL7" s="26"/>
      <c r="AM7" s="24"/>
      <c r="AN7" s="25"/>
      <c r="AO7" s="26"/>
      <c r="AP7" s="2"/>
      <c r="AQ7" s="2"/>
      <c r="AR7" s="111"/>
      <c r="AS7" s="34"/>
      <c r="AT7" s="2"/>
      <c r="AU7" s="2"/>
      <c r="AV7" s="27"/>
      <c r="AW7" s="123"/>
      <c r="AX7" s="127"/>
      <c r="AY7" s="114"/>
      <c r="AZ7" s="123"/>
      <c r="BA7" s="131"/>
      <c r="BB7" s="114"/>
      <c r="BC7" s="131"/>
      <c r="BD7" s="127"/>
      <c r="BE7" s="114"/>
      <c r="BF7" s="23"/>
      <c r="BG7" s="2"/>
      <c r="BH7" s="39"/>
      <c r="BI7" s="40"/>
      <c r="BJ7" s="2"/>
      <c r="BK7" s="39"/>
      <c r="BL7" s="40"/>
      <c r="BM7" s="2"/>
      <c r="BN7" s="2"/>
      <c r="BO7" s="40"/>
      <c r="BP7" s="2"/>
      <c r="BQ7" s="2"/>
      <c r="BR7" s="40"/>
      <c r="BS7" s="2"/>
      <c r="BT7" s="111"/>
      <c r="BU7" s="34"/>
      <c r="BV7" s="34"/>
      <c r="BW7" s="34"/>
      <c r="BX7" s="24"/>
      <c r="BY7" s="25"/>
      <c r="BZ7" s="26"/>
      <c r="CA7" s="24"/>
      <c r="CB7" s="25"/>
      <c r="CC7" s="26"/>
      <c r="CD7" s="2"/>
      <c r="CE7" s="2"/>
      <c r="CF7" s="2"/>
      <c r="CG7" s="2"/>
      <c r="CH7" s="2"/>
      <c r="CI7" s="2"/>
      <c r="CJ7" s="27"/>
      <c r="CK7" s="123"/>
      <c r="CL7" s="127"/>
      <c r="CM7" s="114"/>
      <c r="CN7" s="123"/>
      <c r="CO7" s="131"/>
      <c r="CP7" s="114"/>
      <c r="CQ7" s="131"/>
      <c r="CR7" s="127"/>
      <c r="CS7" s="114"/>
      <c r="CT7" s="23"/>
      <c r="CU7" s="2"/>
      <c r="CV7" s="39"/>
      <c r="CW7" s="40"/>
      <c r="CX7" s="2"/>
      <c r="CY7" s="39"/>
      <c r="CZ7" s="40"/>
      <c r="DA7" s="2"/>
      <c r="DB7" s="2"/>
      <c r="DC7" s="40"/>
      <c r="DD7" s="2"/>
      <c r="DE7" s="2"/>
      <c r="DF7" s="40"/>
      <c r="DG7" s="2"/>
      <c r="DH7" s="111"/>
      <c r="DI7" s="34"/>
      <c r="DJ7" s="34"/>
      <c r="DK7" s="34"/>
      <c r="DL7" s="24"/>
      <c r="DM7" s="25"/>
      <c r="DN7" s="26"/>
      <c r="DO7" s="24"/>
      <c r="DP7" s="25"/>
      <c r="DQ7" s="26"/>
      <c r="DR7" s="24"/>
      <c r="DS7" s="25"/>
      <c r="DT7" s="26"/>
      <c r="DU7" s="2"/>
      <c r="DV7" s="2"/>
      <c r="DW7" s="2"/>
      <c r="DX7" s="27"/>
    </row>
    <row r="8" spans="1:128" ht="18.75" customHeight="1" x14ac:dyDescent="0.2">
      <c r="A8" s="110" t="str">
        <f>Maglibrary</f>
        <v>Magdalena Public Library (Village of Magdalena)</v>
      </c>
      <c r="B8" s="147" t="str">
        <f>Maglibaddress</f>
        <v>108 N. Main Street</v>
      </c>
      <c r="C8" s="45" t="s">
        <v>161</v>
      </c>
      <c r="D8" s="45" t="s">
        <v>166</v>
      </c>
      <c r="E8" s="110">
        <v>87825</v>
      </c>
      <c r="F8" s="123"/>
      <c r="G8" s="127"/>
      <c r="H8" s="114"/>
      <c r="I8" s="123"/>
      <c r="J8" s="131"/>
      <c r="K8" s="114"/>
      <c r="L8" s="131"/>
      <c r="M8" s="127"/>
      <c r="N8" s="114"/>
      <c r="O8" s="23"/>
      <c r="P8" s="2"/>
      <c r="Q8" s="39"/>
      <c r="R8" s="40"/>
      <c r="S8" s="2"/>
      <c r="T8" s="39"/>
      <c r="U8" s="40"/>
      <c r="V8" s="2"/>
      <c r="W8" s="2"/>
      <c r="X8" s="40"/>
      <c r="Y8" s="2"/>
      <c r="Z8" s="2"/>
      <c r="AA8" s="40"/>
      <c r="AB8" s="2"/>
      <c r="AC8" s="111"/>
      <c r="AD8" s="34"/>
      <c r="AE8" s="34"/>
      <c r="AF8" s="34"/>
      <c r="AG8" s="24"/>
      <c r="AH8" s="25"/>
      <c r="AI8" s="26"/>
      <c r="AJ8" s="24"/>
      <c r="AK8" s="25"/>
      <c r="AL8" s="26"/>
      <c r="AM8" s="24"/>
      <c r="AN8" s="25"/>
      <c r="AO8" s="26"/>
      <c r="AP8" s="2"/>
      <c r="AQ8" s="2"/>
      <c r="AR8" s="111"/>
      <c r="AS8" s="34"/>
      <c r="AT8" s="2"/>
      <c r="AU8" s="2"/>
      <c r="AV8" s="27"/>
      <c r="AW8" s="123"/>
      <c r="AX8" s="127"/>
      <c r="AY8" s="114"/>
      <c r="AZ8" s="123"/>
      <c r="BA8" s="131"/>
      <c r="BB8" s="114"/>
      <c r="BC8" s="131"/>
      <c r="BD8" s="127"/>
      <c r="BE8" s="114"/>
      <c r="BF8" s="23"/>
      <c r="BG8" s="2"/>
      <c r="BH8" s="39"/>
      <c r="BI8" s="40"/>
      <c r="BJ8" s="2"/>
      <c r="BK8" s="39"/>
      <c r="BL8" s="40"/>
      <c r="BM8" s="2"/>
      <c r="BN8" s="2"/>
      <c r="BO8" s="40"/>
      <c r="BP8" s="2"/>
      <c r="BQ8" s="2"/>
      <c r="BR8" s="40"/>
      <c r="BS8" s="2"/>
      <c r="BT8" s="111"/>
      <c r="BU8" s="34"/>
      <c r="BV8" s="34"/>
      <c r="BW8" s="34"/>
      <c r="BX8" s="24"/>
      <c r="BY8" s="25"/>
      <c r="BZ8" s="26"/>
      <c r="CA8" s="24"/>
      <c r="CB8" s="25"/>
      <c r="CC8" s="26"/>
      <c r="CD8" s="2"/>
      <c r="CE8" s="2"/>
      <c r="CF8" s="2"/>
      <c r="CG8" s="2"/>
      <c r="CH8" s="2"/>
      <c r="CI8" s="2"/>
      <c r="CJ8" s="27"/>
      <c r="CK8" s="123"/>
      <c r="CL8" s="127"/>
      <c r="CM8" s="114"/>
      <c r="CN8" s="123"/>
      <c r="CO8" s="131"/>
      <c r="CP8" s="114"/>
      <c r="CQ8" s="131"/>
      <c r="CR8" s="127"/>
      <c r="CS8" s="114"/>
      <c r="CT8" s="23"/>
      <c r="CU8" s="2"/>
      <c r="CV8" s="39"/>
      <c r="CW8" s="40"/>
      <c r="CX8" s="2"/>
      <c r="CY8" s="39"/>
      <c r="CZ8" s="40"/>
      <c r="DA8" s="2"/>
      <c r="DB8" s="2"/>
      <c r="DC8" s="40"/>
      <c r="DD8" s="2"/>
      <c r="DE8" s="2"/>
      <c r="DF8" s="40"/>
      <c r="DG8" s="2"/>
      <c r="DH8" s="111"/>
      <c r="DI8" s="34"/>
      <c r="DJ8" s="34"/>
      <c r="DK8" s="34"/>
      <c r="DL8" s="24"/>
      <c r="DM8" s="25"/>
      <c r="DN8" s="26"/>
      <c r="DO8" s="24"/>
      <c r="DP8" s="25"/>
      <c r="DQ8" s="26"/>
      <c r="DR8" s="24"/>
      <c r="DS8" s="25"/>
      <c r="DT8" s="26"/>
      <c r="DU8" s="2"/>
      <c r="DV8" s="2"/>
      <c r="DW8" s="2"/>
      <c r="DX8" s="27"/>
    </row>
    <row r="9" spans="1:128" ht="18.75" customHeight="1" x14ac:dyDescent="0.2">
      <c r="A9" s="110" t="str">
        <f>Reservelibrary</f>
        <v>Reserve Public Library (Village of Reserve)</v>
      </c>
      <c r="B9" s="147" t="str">
        <f>Reslibaddress</f>
        <v>15 Jake Scott St., P.O. Box 587</v>
      </c>
      <c r="C9" s="45" t="s">
        <v>162</v>
      </c>
      <c r="D9" s="45" t="s">
        <v>166</v>
      </c>
      <c r="E9" s="110">
        <v>87830</v>
      </c>
      <c r="F9" s="123"/>
      <c r="G9" s="127"/>
      <c r="H9" s="114"/>
      <c r="I9" s="123"/>
      <c r="J9" s="131"/>
      <c r="K9" s="114"/>
      <c r="L9" s="131"/>
      <c r="M9" s="127"/>
      <c r="N9" s="114"/>
      <c r="O9" s="23"/>
      <c r="P9" s="2"/>
      <c r="Q9" s="39"/>
      <c r="R9" s="40"/>
      <c r="S9" s="2"/>
      <c r="T9" s="39"/>
      <c r="U9" s="40"/>
      <c r="V9" s="2"/>
      <c r="W9" s="2"/>
      <c r="X9" s="40"/>
      <c r="Y9" s="2"/>
      <c r="Z9" s="2"/>
      <c r="AA9" s="40"/>
      <c r="AB9" s="2"/>
      <c r="AC9" s="111"/>
      <c r="AD9" s="34"/>
      <c r="AE9" s="34"/>
      <c r="AF9" s="34"/>
      <c r="AG9" s="24"/>
      <c r="AH9" s="25"/>
      <c r="AI9" s="26"/>
      <c r="AJ9" s="24"/>
      <c r="AK9" s="25"/>
      <c r="AL9" s="26"/>
      <c r="AM9" s="24"/>
      <c r="AN9" s="25"/>
      <c r="AO9" s="26"/>
      <c r="AP9" s="2"/>
      <c r="AQ9" s="2"/>
      <c r="AR9" s="111"/>
      <c r="AS9" s="34"/>
      <c r="AT9" s="2"/>
      <c r="AU9" s="2"/>
      <c r="AV9" s="27"/>
      <c r="AW9" s="123"/>
      <c r="AX9" s="127"/>
      <c r="AY9" s="114"/>
      <c r="AZ9" s="123"/>
      <c r="BA9" s="131"/>
      <c r="BB9" s="114"/>
      <c r="BC9" s="131"/>
      <c r="BD9" s="127"/>
      <c r="BE9" s="114"/>
      <c r="BF9" s="23"/>
      <c r="BG9" s="2"/>
      <c r="BH9" s="39"/>
      <c r="BI9" s="40"/>
      <c r="BJ9" s="2"/>
      <c r="BK9" s="39"/>
      <c r="BL9" s="40"/>
      <c r="BM9" s="2"/>
      <c r="BN9" s="2"/>
      <c r="BO9" s="40"/>
      <c r="BP9" s="2"/>
      <c r="BQ9" s="2"/>
      <c r="BR9" s="40"/>
      <c r="BS9" s="2"/>
      <c r="BT9" s="111"/>
      <c r="BU9" s="34"/>
      <c r="BV9" s="34"/>
      <c r="BW9" s="34"/>
      <c r="BX9" s="24"/>
      <c r="BY9" s="25"/>
      <c r="BZ9" s="26"/>
      <c r="CA9" s="24"/>
      <c r="CB9" s="25"/>
      <c r="CC9" s="26"/>
      <c r="CD9" s="2"/>
      <c r="CE9" s="2"/>
      <c r="CF9" s="2"/>
      <c r="CG9" s="2"/>
      <c r="CH9" s="2"/>
      <c r="CI9" s="2"/>
      <c r="CJ9" s="27"/>
      <c r="CK9" s="123"/>
      <c r="CL9" s="127"/>
      <c r="CM9" s="114"/>
      <c r="CN9" s="123"/>
      <c r="CO9" s="131"/>
      <c r="CP9" s="114"/>
      <c r="CQ9" s="131"/>
      <c r="CR9" s="127"/>
      <c r="CS9" s="114"/>
      <c r="CT9" s="23"/>
      <c r="CU9" s="2"/>
      <c r="CV9" s="39"/>
      <c r="CW9" s="40"/>
      <c r="CX9" s="2"/>
      <c r="CY9" s="39"/>
      <c r="CZ9" s="40"/>
      <c r="DA9" s="2"/>
      <c r="DB9" s="2"/>
      <c r="DC9" s="40"/>
      <c r="DD9" s="2"/>
      <c r="DE9" s="2"/>
      <c r="DF9" s="40"/>
      <c r="DG9" s="2"/>
      <c r="DH9" s="111"/>
      <c r="DI9" s="34"/>
      <c r="DJ9" s="34"/>
      <c r="DK9" s="34"/>
      <c r="DL9" s="24"/>
      <c r="DM9" s="25"/>
      <c r="DN9" s="26"/>
      <c r="DO9" s="24"/>
      <c r="DP9" s="25"/>
      <c r="DQ9" s="26"/>
      <c r="DR9" s="24"/>
      <c r="DS9" s="25"/>
      <c r="DT9" s="26"/>
      <c r="DU9" s="2"/>
      <c r="DV9" s="2"/>
      <c r="DW9" s="2"/>
      <c r="DX9" s="27"/>
    </row>
    <row r="10" spans="1:128" ht="18.75" customHeight="1" x14ac:dyDescent="0.2">
      <c r="A10" s="110" t="str">
        <f>glenlibrary</f>
        <v>Glenwood Community Library (Catron County)</v>
      </c>
      <c r="B10" s="147" t="str">
        <f>Glenlibaddrerss</f>
        <v>21 Menges Ln, P.O. Box 144</v>
      </c>
      <c r="C10" s="45" t="s">
        <v>164</v>
      </c>
      <c r="D10" s="45" t="s">
        <v>166</v>
      </c>
      <c r="E10" s="110">
        <v>88039</v>
      </c>
      <c r="F10" s="123"/>
      <c r="G10" s="127"/>
      <c r="H10" s="114"/>
      <c r="I10" s="123"/>
      <c r="J10" s="131"/>
      <c r="K10" s="114"/>
      <c r="L10" s="131"/>
      <c r="M10" s="127"/>
      <c r="N10" s="114"/>
      <c r="O10" s="23"/>
      <c r="P10" s="2"/>
      <c r="Q10" s="39"/>
      <c r="R10" s="40"/>
      <c r="S10" s="2"/>
      <c r="T10" s="39"/>
      <c r="U10" s="40"/>
      <c r="V10" s="2"/>
      <c r="W10" s="2"/>
      <c r="X10" s="40"/>
      <c r="Y10" s="2"/>
      <c r="Z10" s="2"/>
      <c r="AA10" s="40"/>
      <c r="AB10" s="2"/>
      <c r="AC10" s="111"/>
      <c r="AD10" s="34"/>
      <c r="AE10" s="34"/>
      <c r="AF10" s="34"/>
      <c r="AG10" s="24"/>
      <c r="AH10" s="25"/>
      <c r="AI10" s="26"/>
      <c r="AJ10" s="24"/>
      <c r="AK10" s="25"/>
      <c r="AL10" s="26"/>
      <c r="AM10" s="24"/>
      <c r="AN10" s="25"/>
      <c r="AO10" s="26"/>
      <c r="AP10" s="2"/>
      <c r="AQ10" s="2"/>
      <c r="AR10" s="111"/>
      <c r="AS10" s="34"/>
      <c r="AT10" s="2"/>
      <c r="AU10" s="2"/>
      <c r="AV10" s="27"/>
      <c r="AW10" s="123"/>
      <c r="AX10" s="127"/>
      <c r="AY10" s="114"/>
      <c r="AZ10" s="123"/>
      <c r="BA10" s="131"/>
      <c r="BB10" s="114"/>
      <c r="BC10" s="131"/>
      <c r="BD10" s="127"/>
      <c r="BE10" s="114"/>
      <c r="BF10" s="23"/>
      <c r="BG10" s="2"/>
      <c r="BH10" s="39"/>
      <c r="BI10" s="40"/>
      <c r="BJ10" s="2"/>
      <c r="BK10" s="39"/>
      <c r="BL10" s="40"/>
      <c r="BM10" s="2"/>
      <c r="BN10" s="2"/>
      <c r="BO10" s="40"/>
      <c r="BP10" s="2"/>
      <c r="BQ10" s="2"/>
      <c r="BR10" s="40"/>
      <c r="BS10" s="2"/>
      <c r="BT10" s="111"/>
      <c r="BU10" s="34"/>
      <c r="BV10" s="34"/>
      <c r="BW10" s="34"/>
      <c r="BX10" s="24"/>
      <c r="BY10" s="25"/>
      <c r="BZ10" s="26"/>
      <c r="CA10" s="24"/>
      <c r="CB10" s="25"/>
      <c r="CC10" s="26"/>
      <c r="CD10" s="2"/>
      <c r="CE10" s="2"/>
      <c r="CF10" s="2"/>
      <c r="CG10" s="2"/>
      <c r="CH10" s="2"/>
      <c r="CI10" s="2"/>
      <c r="CJ10" s="27"/>
      <c r="CK10" s="123"/>
      <c r="CL10" s="127"/>
      <c r="CM10" s="114"/>
      <c r="CN10" s="123"/>
      <c r="CO10" s="131"/>
      <c r="CP10" s="114"/>
      <c r="CQ10" s="131"/>
      <c r="CR10" s="127"/>
      <c r="CS10" s="114"/>
      <c r="CT10" s="23"/>
      <c r="CU10" s="2"/>
      <c r="CV10" s="39"/>
      <c r="CW10" s="40"/>
      <c r="CX10" s="2"/>
      <c r="CY10" s="39"/>
      <c r="CZ10" s="40"/>
      <c r="DA10" s="2"/>
      <c r="DB10" s="2"/>
      <c r="DC10" s="40"/>
      <c r="DD10" s="2"/>
      <c r="DE10" s="2"/>
      <c r="DF10" s="40"/>
      <c r="DG10" s="2"/>
      <c r="DH10" s="111"/>
      <c r="DI10" s="34"/>
      <c r="DJ10" s="34"/>
      <c r="DK10" s="34"/>
      <c r="DL10" s="24"/>
      <c r="DM10" s="25"/>
      <c r="DN10" s="26"/>
      <c r="DO10" s="24"/>
      <c r="DP10" s="25"/>
      <c r="DQ10" s="26"/>
      <c r="DR10" s="24"/>
      <c r="DS10" s="25"/>
      <c r="DT10" s="26"/>
      <c r="DU10" s="2"/>
      <c r="DV10" s="2"/>
      <c r="DW10" s="2"/>
      <c r="DX10" s="27"/>
    </row>
    <row r="11" spans="1:128" ht="18.75" customHeight="1" x14ac:dyDescent="0.2">
      <c r="A11" s="110" t="str">
        <f>Socorroschools</f>
        <v>Socorro Consolidated Schools (Data Center)</v>
      </c>
      <c r="B11" s="147" t="str">
        <f>Socorschooladdress</f>
        <v>310 Fischer Avenue</v>
      </c>
      <c r="C11" s="45" t="s">
        <v>165</v>
      </c>
      <c r="D11" s="45" t="s">
        <v>166</v>
      </c>
      <c r="E11" s="110">
        <v>87801</v>
      </c>
      <c r="F11" s="123"/>
      <c r="G11" s="127"/>
      <c r="H11" s="114"/>
      <c r="I11" s="123"/>
      <c r="J11" s="131"/>
      <c r="K11" s="114"/>
      <c r="L11" s="131"/>
      <c r="M11" s="127"/>
      <c r="N11" s="114"/>
      <c r="O11" s="23"/>
      <c r="P11" s="2"/>
      <c r="Q11" s="39"/>
      <c r="R11" s="40"/>
      <c r="S11" s="2"/>
      <c r="T11" s="39"/>
      <c r="U11" s="40"/>
      <c r="V11" s="2"/>
      <c r="W11" s="2"/>
      <c r="X11" s="40"/>
      <c r="Y11" s="2"/>
      <c r="Z11" s="2"/>
      <c r="AA11" s="40"/>
      <c r="AB11" s="2"/>
      <c r="AC11" s="111"/>
      <c r="AD11" s="34"/>
      <c r="AE11" s="34"/>
      <c r="AF11" s="34"/>
      <c r="AG11" s="24"/>
      <c r="AH11" s="25"/>
      <c r="AI11" s="26"/>
      <c r="AJ11" s="24"/>
      <c r="AK11" s="25"/>
      <c r="AL11" s="26"/>
      <c r="AM11" s="24"/>
      <c r="AN11" s="25"/>
      <c r="AO11" s="26"/>
      <c r="AP11" s="2"/>
      <c r="AQ11" s="2"/>
      <c r="AR11" s="111"/>
      <c r="AS11" s="34"/>
      <c r="AT11" s="2"/>
      <c r="AU11" s="2"/>
      <c r="AV11" s="27"/>
      <c r="AW11" s="123"/>
      <c r="AX11" s="127"/>
      <c r="AY11" s="114"/>
      <c r="AZ11" s="123"/>
      <c r="BA11" s="131"/>
      <c r="BB11" s="114"/>
      <c r="BC11" s="131"/>
      <c r="BD11" s="127"/>
      <c r="BE11" s="114"/>
      <c r="BF11" s="23"/>
      <c r="BG11" s="2"/>
      <c r="BH11" s="39"/>
      <c r="BI11" s="40"/>
      <c r="BJ11" s="2"/>
      <c r="BK11" s="39"/>
      <c r="BL11" s="40"/>
      <c r="BM11" s="2"/>
      <c r="BN11" s="2"/>
      <c r="BO11" s="40"/>
      <c r="BP11" s="2"/>
      <c r="BQ11" s="2"/>
      <c r="BR11" s="40"/>
      <c r="BS11" s="2"/>
      <c r="BT11" s="111"/>
      <c r="BU11" s="34"/>
      <c r="BV11" s="34"/>
      <c r="BW11" s="34"/>
      <c r="BX11" s="24"/>
      <c r="BY11" s="25"/>
      <c r="BZ11" s="26"/>
      <c r="CA11" s="24"/>
      <c r="CB11" s="25"/>
      <c r="CC11" s="26"/>
      <c r="CD11" s="2"/>
      <c r="CE11" s="2"/>
      <c r="CF11" s="2"/>
      <c r="CG11" s="2"/>
      <c r="CH11" s="2"/>
      <c r="CI11" s="2"/>
      <c r="CJ11" s="27"/>
      <c r="CK11" s="123"/>
      <c r="CL11" s="127"/>
      <c r="CM11" s="114"/>
      <c r="CN11" s="123"/>
      <c r="CO11" s="131"/>
      <c r="CP11" s="114"/>
      <c r="CQ11" s="131"/>
      <c r="CR11" s="127"/>
      <c r="CS11" s="114"/>
      <c r="CT11" s="23"/>
      <c r="CU11" s="2"/>
      <c r="CV11" s="39"/>
      <c r="CW11" s="40"/>
      <c r="CX11" s="2"/>
      <c r="CY11" s="39"/>
      <c r="CZ11" s="40"/>
      <c r="DA11" s="2"/>
      <c r="DB11" s="2"/>
      <c r="DC11" s="40"/>
      <c r="DD11" s="2"/>
      <c r="DE11" s="2"/>
      <c r="DF11" s="40"/>
      <c r="DG11" s="2"/>
      <c r="DH11" s="111"/>
      <c r="DI11" s="34"/>
      <c r="DJ11" s="34"/>
      <c r="DK11" s="34"/>
      <c r="DL11" s="24"/>
      <c r="DM11" s="25"/>
      <c r="DN11" s="26"/>
      <c r="DO11" s="24"/>
      <c r="DP11" s="25"/>
      <c r="DQ11" s="26"/>
      <c r="DR11" s="24"/>
      <c r="DS11" s="25"/>
      <c r="DT11" s="26"/>
      <c r="DU11" s="2"/>
      <c r="DV11" s="2"/>
      <c r="DW11" s="2"/>
      <c r="DX11" s="27"/>
    </row>
    <row r="12" spans="1:128" ht="18.75" customHeight="1" x14ac:dyDescent="0.2">
      <c r="A12" s="110" t="str">
        <f>Datilschools</f>
        <v>Datil Elementary School (Quemado)</v>
      </c>
      <c r="B12" s="147" t="str">
        <f>Datilschooladdress</f>
        <v>7395 Hwy 12</v>
      </c>
      <c r="C12" s="45" t="s">
        <v>167</v>
      </c>
      <c r="D12" s="45" t="s">
        <v>166</v>
      </c>
      <c r="E12" s="110">
        <v>87821</v>
      </c>
      <c r="F12" s="123"/>
      <c r="G12" s="127"/>
      <c r="H12" s="114"/>
      <c r="I12" s="123"/>
      <c r="J12" s="131"/>
      <c r="K12" s="114"/>
      <c r="L12" s="131"/>
      <c r="M12" s="127"/>
      <c r="N12" s="114"/>
      <c r="O12" s="23"/>
      <c r="P12" s="2"/>
      <c r="Q12" s="39"/>
      <c r="R12" s="40"/>
      <c r="S12" s="2"/>
      <c r="T12" s="39"/>
      <c r="U12" s="40"/>
      <c r="V12" s="2"/>
      <c r="W12" s="2"/>
      <c r="X12" s="40"/>
      <c r="Y12" s="2"/>
      <c r="Z12" s="2"/>
      <c r="AA12" s="40"/>
      <c r="AB12" s="2"/>
      <c r="AC12" s="111"/>
      <c r="AD12" s="34"/>
      <c r="AE12" s="34"/>
      <c r="AF12" s="34"/>
      <c r="AG12" s="24"/>
      <c r="AH12" s="25"/>
      <c r="AI12" s="26"/>
      <c r="AJ12" s="24"/>
      <c r="AK12" s="25"/>
      <c r="AL12" s="26"/>
      <c r="AM12" s="24"/>
      <c r="AN12" s="25"/>
      <c r="AO12" s="26"/>
      <c r="AP12" s="2"/>
      <c r="AQ12" s="2"/>
      <c r="AR12" s="111"/>
      <c r="AS12" s="34"/>
      <c r="AT12" s="2"/>
      <c r="AU12" s="2"/>
      <c r="AV12" s="27"/>
      <c r="AW12" s="123"/>
      <c r="AX12" s="127"/>
      <c r="AY12" s="114"/>
      <c r="AZ12" s="123"/>
      <c r="BA12" s="131"/>
      <c r="BB12" s="114"/>
      <c r="BC12" s="131"/>
      <c r="BD12" s="127"/>
      <c r="BE12" s="114"/>
      <c r="BF12" s="23"/>
      <c r="BG12" s="2"/>
      <c r="BH12" s="39"/>
      <c r="BI12" s="40"/>
      <c r="BJ12" s="2"/>
      <c r="BK12" s="39"/>
      <c r="BL12" s="40"/>
      <c r="BM12" s="2"/>
      <c r="BN12" s="2"/>
      <c r="BO12" s="40"/>
      <c r="BP12" s="2"/>
      <c r="BQ12" s="2"/>
      <c r="BR12" s="40"/>
      <c r="BS12" s="2"/>
      <c r="BT12" s="111"/>
      <c r="BU12" s="34"/>
      <c r="BV12" s="34"/>
      <c r="BW12" s="34"/>
      <c r="BX12" s="24"/>
      <c r="BY12" s="25"/>
      <c r="BZ12" s="26"/>
      <c r="CA12" s="24"/>
      <c r="CB12" s="25"/>
      <c r="CC12" s="26"/>
      <c r="CD12" s="2"/>
      <c r="CE12" s="2"/>
      <c r="CF12" s="2"/>
      <c r="CG12" s="2"/>
      <c r="CH12" s="2"/>
      <c r="CI12" s="2"/>
      <c r="CJ12" s="27"/>
      <c r="CK12" s="123"/>
      <c r="CL12" s="127"/>
      <c r="CM12" s="114"/>
      <c r="CN12" s="123"/>
      <c r="CO12" s="131"/>
      <c r="CP12" s="114"/>
      <c r="CQ12" s="131"/>
      <c r="CR12" s="127"/>
      <c r="CS12" s="114"/>
      <c r="CT12" s="23"/>
      <c r="CU12" s="2"/>
      <c r="CV12" s="39"/>
      <c r="CW12" s="40"/>
      <c r="CX12" s="2"/>
      <c r="CY12" s="39"/>
      <c r="CZ12" s="40"/>
      <c r="DA12" s="2"/>
      <c r="DB12" s="2"/>
      <c r="DC12" s="40"/>
      <c r="DD12" s="2"/>
      <c r="DE12" s="2"/>
      <c r="DF12" s="40"/>
      <c r="DG12" s="2"/>
      <c r="DH12" s="111"/>
      <c r="DI12" s="34"/>
      <c r="DJ12" s="34"/>
      <c r="DK12" s="34"/>
      <c r="DL12" s="24"/>
      <c r="DM12" s="25"/>
      <c r="DN12" s="26"/>
      <c r="DO12" s="24"/>
      <c r="DP12" s="25"/>
      <c r="DQ12" s="26"/>
      <c r="DR12" s="24"/>
      <c r="DS12" s="25"/>
      <c r="DT12" s="26"/>
      <c r="DU12" s="2"/>
      <c r="DV12" s="2"/>
      <c r="DW12" s="111"/>
      <c r="DX12" s="142"/>
    </row>
    <row r="13" spans="1:128" ht="18.75" customHeight="1" x14ac:dyDescent="0.2">
      <c r="A13" s="110" t="str">
        <f>Glenschool</f>
        <v>Glenwood School (Reserve)</v>
      </c>
      <c r="B13" s="147" t="str">
        <f>Glenschooladdress</f>
        <v>Highway 180</v>
      </c>
      <c r="C13" s="2" t="s">
        <v>164</v>
      </c>
      <c r="D13" s="2" t="s">
        <v>166</v>
      </c>
      <c r="E13" s="111">
        <v>88039</v>
      </c>
      <c r="F13" s="124"/>
      <c r="G13" s="128"/>
      <c r="H13" s="133"/>
      <c r="I13" s="132"/>
      <c r="J13" s="132"/>
      <c r="K13" s="133"/>
      <c r="L13" s="132"/>
      <c r="M13" s="128"/>
      <c r="N13" s="115"/>
      <c r="O13" s="23"/>
      <c r="P13" s="2"/>
      <c r="Q13" s="39"/>
      <c r="R13" s="40"/>
      <c r="S13" s="2"/>
      <c r="T13" s="111"/>
      <c r="U13" s="34"/>
      <c r="V13" s="2"/>
      <c r="W13" s="2"/>
      <c r="X13" s="40"/>
      <c r="Y13" s="2"/>
      <c r="Z13" s="2"/>
      <c r="AA13" s="40"/>
      <c r="AB13" s="2"/>
      <c r="AC13" s="111"/>
      <c r="AD13" s="34"/>
      <c r="AE13" s="34"/>
      <c r="AF13" s="34"/>
      <c r="AG13" s="24"/>
      <c r="AH13" s="25"/>
      <c r="AI13" s="136"/>
      <c r="AJ13" s="76"/>
      <c r="AK13" s="25"/>
      <c r="AL13" s="26"/>
      <c r="AM13" s="24"/>
      <c r="AN13" s="25"/>
      <c r="AO13" s="26"/>
      <c r="AP13" s="2"/>
      <c r="AQ13" s="2"/>
      <c r="AR13" s="111"/>
      <c r="AS13" s="34"/>
      <c r="AT13" s="2"/>
      <c r="AU13" s="2"/>
      <c r="AV13" s="27"/>
      <c r="AW13" s="124"/>
      <c r="AX13" s="128"/>
      <c r="AY13" s="133"/>
      <c r="AZ13" s="132"/>
      <c r="BA13" s="132"/>
      <c r="BB13" s="133"/>
      <c r="BC13" s="132"/>
      <c r="BD13" s="128"/>
      <c r="BE13" s="115"/>
      <c r="BF13" s="23"/>
      <c r="BG13" s="2"/>
      <c r="BH13" s="39"/>
      <c r="BI13" s="40"/>
      <c r="BJ13" s="2"/>
      <c r="BK13" s="39"/>
      <c r="BL13" s="40"/>
      <c r="BM13" s="2"/>
      <c r="BN13" s="2"/>
      <c r="BO13" s="40"/>
      <c r="BP13" s="2"/>
      <c r="BQ13" s="2"/>
      <c r="BR13" s="40"/>
      <c r="BS13" s="2"/>
      <c r="BT13" s="111"/>
      <c r="BU13" s="34"/>
      <c r="BV13" s="34"/>
      <c r="BW13" s="34"/>
      <c r="BX13" s="24"/>
      <c r="BY13" s="25"/>
      <c r="BZ13" s="26"/>
      <c r="CA13" s="24"/>
      <c r="CB13" s="25"/>
      <c r="CC13" s="26"/>
      <c r="CD13" s="2"/>
      <c r="CE13" s="2"/>
      <c r="CF13" s="151"/>
      <c r="CG13" s="151"/>
      <c r="CH13" s="2"/>
      <c r="CI13" s="2"/>
      <c r="CJ13" s="27"/>
      <c r="CK13" s="124"/>
      <c r="CL13" s="128"/>
      <c r="CM13" s="133"/>
      <c r="CN13" s="132"/>
      <c r="CO13" s="132"/>
      <c r="CP13" s="133"/>
      <c r="CQ13" s="132"/>
      <c r="CR13" s="128"/>
      <c r="CS13" s="115"/>
      <c r="CT13" s="23"/>
      <c r="CU13" s="2"/>
      <c r="CV13" s="39"/>
      <c r="CW13" s="40"/>
      <c r="CX13" s="2"/>
      <c r="CY13" s="39"/>
      <c r="CZ13" s="40"/>
      <c r="DA13" s="2"/>
      <c r="DB13" s="2"/>
      <c r="DC13" s="40"/>
      <c r="DD13" s="2"/>
      <c r="DE13" s="2"/>
      <c r="DF13" s="40"/>
      <c r="DG13" s="2"/>
      <c r="DH13" s="111"/>
      <c r="DI13" s="34"/>
      <c r="DJ13" s="34"/>
      <c r="DK13" s="111"/>
      <c r="DL13" s="76"/>
      <c r="DM13" s="25"/>
      <c r="DN13" s="26"/>
      <c r="DO13" s="24"/>
      <c r="DP13" s="25"/>
      <c r="DQ13" s="26"/>
      <c r="DR13" s="24"/>
      <c r="DS13" s="25"/>
      <c r="DT13" s="26"/>
      <c r="DU13" s="2"/>
      <c r="DV13" s="2"/>
      <c r="DW13" s="39"/>
      <c r="DX13" s="150"/>
    </row>
    <row r="14" spans="1:128" ht="18.75" customHeight="1" thickBot="1" x14ac:dyDescent="0.25">
      <c r="A14" s="148" t="s">
        <v>187</v>
      </c>
      <c r="B14" s="149" t="s">
        <v>195</v>
      </c>
      <c r="C14" s="79"/>
      <c r="D14" s="79"/>
      <c r="E14" s="138"/>
      <c r="F14" s="137"/>
      <c r="G14" s="79"/>
      <c r="H14" s="138"/>
      <c r="I14" s="78"/>
      <c r="J14" s="139"/>
      <c r="K14" s="140"/>
      <c r="L14" s="141"/>
      <c r="M14" s="78"/>
      <c r="N14" s="138"/>
      <c r="O14" s="78"/>
      <c r="P14" s="79"/>
      <c r="Q14" s="138"/>
      <c r="R14" s="78"/>
      <c r="S14" s="79"/>
      <c r="T14" s="138"/>
      <c r="U14" s="78"/>
      <c r="V14" s="79"/>
      <c r="W14" s="138"/>
      <c r="X14" s="78"/>
      <c r="Y14" s="79"/>
      <c r="Z14" s="138"/>
      <c r="AA14" s="78"/>
      <c r="AB14" s="79"/>
      <c r="AC14" s="138"/>
      <c r="AD14" s="78"/>
      <c r="AE14" s="79"/>
      <c r="AF14" s="138"/>
      <c r="AG14" s="78"/>
      <c r="AH14" s="79"/>
      <c r="AI14" s="138"/>
      <c r="AJ14" s="78"/>
      <c r="AK14" s="79"/>
      <c r="AL14" s="138"/>
      <c r="AM14" s="78"/>
      <c r="AN14" s="79"/>
      <c r="AO14" s="138"/>
      <c r="AP14" s="78"/>
      <c r="AQ14" s="79"/>
      <c r="AR14" s="138"/>
      <c r="AS14" s="78"/>
      <c r="AT14" s="79"/>
      <c r="AU14" s="138"/>
      <c r="AV14" s="143"/>
      <c r="AW14" s="137"/>
      <c r="AX14" s="79"/>
      <c r="AY14" s="138"/>
      <c r="AZ14" s="78"/>
      <c r="BA14" s="139"/>
      <c r="BB14" s="140"/>
      <c r="BC14" s="141"/>
      <c r="BD14" s="78"/>
      <c r="BE14" s="138"/>
      <c r="BF14" s="78"/>
      <c r="BG14" s="79"/>
      <c r="BH14" s="138"/>
      <c r="BI14" s="78"/>
      <c r="BJ14" s="79"/>
      <c r="BK14" s="138"/>
      <c r="BL14" s="78"/>
      <c r="BM14" s="79"/>
      <c r="BN14" s="138"/>
      <c r="BO14" s="78"/>
      <c r="BP14" s="79"/>
      <c r="BQ14" s="138"/>
      <c r="BR14" s="78"/>
      <c r="BS14" s="79"/>
      <c r="BT14" s="138"/>
      <c r="BU14" s="78"/>
      <c r="BV14" s="79"/>
      <c r="BW14" s="138"/>
      <c r="BX14" s="78"/>
      <c r="BY14" s="79"/>
      <c r="BZ14" s="138"/>
      <c r="CA14" s="78"/>
      <c r="CB14" s="79"/>
      <c r="CC14" s="138"/>
      <c r="CD14" s="78"/>
      <c r="CE14" s="152"/>
      <c r="CF14" s="153"/>
      <c r="CG14" s="153"/>
      <c r="CH14" s="78"/>
      <c r="CI14" s="138"/>
      <c r="CJ14" s="144"/>
      <c r="CK14" s="137"/>
      <c r="CL14" s="79"/>
      <c r="CM14" s="138"/>
      <c r="CN14" s="78"/>
      <c r="CO14" s="139"/>
      <c r="CP14" s="140"/>
      <c r="CQ14" s="141"/>
      <c r="CR14" s="78"/>
      <c r="CS14" s="138"/>
      <c r="CT14" s="78"/>
      <c r="CU14" s="79"/>
      <c r="CV14" s="138"/>
      <c r="CW14" s="78"/>
      <c r="CX14" s="79"/>
      <c r="CY14" s="138"/>
      <c r="CZ14" s="78"/>
      <c r="DA14" s="79"/>
      <c r="DB14" s="138"/>
      <c r="DC14" s="78"/>
      <c r="DD14" s="79"/>
      <c r="DE14" s="138"/>
      <c r="DF14" s="78"/>
      <c r="DG14" s="79"/>
      <c r="DH14" s="138"/>
      <c r="DI14" s="78"/>
      <c r="DJ14" s="79"/>
      <c r="DK14" s="138"/>
      <c r="DL14" s="78"/>
      <c r="DM14" s="79"/>
      <c r="DN14" s="138"/>
      <c r="DO14" s="78"/>
      <c r="DP14" s="79"/>
      <c r="DQ14" s="138"/>
      <c r="DR14" s="78"/>
      <c r="DS14" s="79"/>
      <c r="DT14" s="138"/>
      <c r="DU14" s="78"/>
      <c r="DV14" s="79"/>
      <c r="DW14" s="138"/>
      <c r="DX14" s="145"/>
    </row>
    <row r="15" spans="1:128" ht="18.75" customHeight="1" x14ac:dyDescent="0.2">
      <c r="A15" s="10" t="s">
        <v>113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81"/>
      <c r="DH15" s="3"/>
      <c r="DI15" s="53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</row>
    <row r="16" spans="1:128" ht="18.75" customHeight="1" x14ac:dyDescent="0.2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8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128" ht="18.75" customHeight="1" x14ac:dyDescent="0.2">
      <c r="A17" s="73" t="s">
        <v>12</v>
      </c>
      <c r="B17" s="5" t="s">
        <v>99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</row>
    <row r="18" spans="1:128" ht="18.75" customHeight="1" x14ac:dyDescent="0.2">
      <c r="A18" s="5"/>
      <c r="B18" s="5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</row>
    <row r="19" spans="1:128" ht="18.75" customHeight="1" x14ac:dyDescent="0.2">
      <c r="A19" s="5"/>
      <c r="B19" s="5" t="s">
        <v>15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</row>
    <row r="20" spans="1:128" ht="18.75" customHeight="1" x14ac:dyDescent="0.2">
      <c r="A20" s="5"/>
      <c r="B20" s="56" t="s">
        <v>144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128" ht="18.75" customHeight="1" x14ac:dyDescent="0.2">
      <c r="A21" s="5"/>
      <c r="B21" s="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128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</row>
    <row r="23" spans="1:128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</row>
    <row r="24" spans="1:128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</row>
    <row r="25" spans="1:128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</row>
    <row r="26" spans="1:128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</row>
    <row r="27" spans="1:128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</row>
    <row r="28" spans="1:128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</row>
    <row r="29" spans="1:128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</row>
    <row r="30" spans="1:128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</row>
    <row r="31" spans="1:128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</row>
    <row r="32" spans="1:128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</row>
    <row r="33" spans="1:128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</row>
    <row r="34" spans="1:128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</row>
    <row r="35" spans="1:128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</row>
    <row r="36" spans="1:128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</row>
    <row r="37" spans="1:128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</row>
    <row r="38" spans="1:128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</row>
    <row r="39" spans="1:128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</row>
    <row r="40" spans="1:128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</row>
    <row r="41" spans="1:128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</row>
    <row r="42" spans="1:128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</row>
    <row r="43" spans="1:128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</row>
    <row r="44" spans="1:128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</row>
    <row r="45" spans="1:128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</row>
    <row r="46" spans="1:128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</row>
    <row r="47" spans="1:128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</row>
    <row r="48" spans="1:128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</row>
    <row r="49" spans="1:128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</row>
    <row r="50" spans="1:128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</row>
    <row r="51" spans="1:128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</row>
    <row r="52" spans="1:128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</row>
    <row r="53" spans="1:128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</row>
    <row r="54" spans="1:128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</row>
    <row r="55" spans="1:128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</row>
    <row r="56" spans="1:128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</row>
    <row r="57" spans="1:128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</row>
    <row r="58" spans="1:128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</row>
    <row r="59" spans="1:128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</row>
    <row r="60" spans="1:128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</row>
    <row r="61" spans="1:128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</row>
    <row r="62" spans="1:128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</row>
    <row r="63" spans="1:128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</row>
    <row r="64" spans="1:128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</row>
    <row r="65" spans="1:128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</row>
    <row r="66" spans="1:128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</row>
    <row r="67" spans="1:128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</row>
    <row r="68" spans="1:128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</row>
    <row r="69" spans="1:128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</row>
    <row r="70" spans="1:128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</row>
    <row r="71" spans="1:128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</row>
    <row r="72" spans="1:128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</row>
    <row r="73" spans="1:128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</row>
    <row r="74" spans="1:128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</row>
    <row r="75" spans="1:128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</row>
    <row r="76" spans="1:128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</row>
    <row r="77" spans="1:128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</row>
    <row r="78" spans="1:128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</row>
    <row r="79" spans="1:128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</row>
    <row r="80" spans="1:128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</row>
    <row r="81" spans="1:128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</row>
    <row r="82" spans="1:128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</row>
    <row r="83" spans="1:128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</row>
    <row r="84" spans="1:128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</row>
    <row r="85" spans="1:128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</row>
    <row r="86" spans="1:128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</row>
    <row r="87" spans="1:128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</row>
    <row r="88" spans="1:128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</row>
    <row r="89" spans="1:128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</row>
    <row r="90" spans="1:128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</row>
    <row r="91" spans="1:128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</row>
    <row r="92" spans="1:128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</row>
    <row r="93" spans="1:128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</row>
    <row r="94" spans="1:128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</row>
    <row r="95" spans="1:128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</row>
    <row r="96" spans="1:128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</row>
    <row r="97" spans="1:128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</row>
    <row r="98" spans="1:128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</row>
    <row r="99" spans="1:128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</row>
    <row r="100" spans="1:128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</row>
    <row r="101" spans="1:128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</row>
    <row r="102" spans="1:128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</row>
    <row r="103" spans="1:128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</row>
    <row r="104" spans="1:128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</row>
    <row r="105" spans="1:128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</row>
    <row r="106" spans="1:128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</row>
    <row r="107" spans="1:128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</row>
    <row r="108" spans="1:128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</row>
    <row r="109" spans="1:128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</row>
    <row r="110" spans="1:128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</row>
    <row r="111" spans="1:128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</row>
    <row r="112" spans="1:128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</row>
    <row r="113" spans="1:128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</row>
    <row r="114" spans="1:128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</row>
    <row r="115" spans="1:128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</row>
    <row r="116" spans="1:128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</row>
    <row r="117" spans="1:128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</row>
    <row r="118" spans="1:128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</row>
    <row r="119" spans="1:128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</row>
    <row r="120" spans="1:128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</row>
    <row r="121" spans="1:128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</row>
    <row r="122" spans="1:128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</row>
    <row r="123" spans="1:128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</row>
    <row r="124" spans="1:128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</row>
    <row r="125" spans="1:128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</row>
    <row r="126" spans="1:128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</row>
    <row r="127" spans="1:128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</row>
    <row r="128" spans="1:128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</row>
    <row r="129" spans="1:128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</row>
    <row r="130" spans="1:128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</row>
    <row r="131" spans="1:128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</row>
    <row r="132" spans="1:128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</row>
    <row r="133" spans="1:128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</row>
    <row r="134" spans="1:128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</row>
    <row r="135" spans="1:128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</row>
    <row r="136" spans="1:128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</row>
    <row r="137" spans="1:128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</row>
    <row r="138" spans="1:128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</row>
    <row r="139" spans="1:128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</row>
    <row r="140" spans="1:128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</row>
    <row r="141" spans="1:128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</row>
    <row r="142" spans="1:128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</row>
    <row r="143" spans="1:128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</row>
    <row r="144" spans="1:128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</row>
    <row r="145" spans="1:128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</row>
    <row r="146" spans="1:128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</row>
    <row r="147" spans="1:128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</row>
    <row r="148" spans="1:128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</row>
    <row r="149" spans="1:128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</row>
    <row r="150" spans="1:128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</row>
    <row r="151" spans="1:128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</row>
    <row r="152" spans="1:128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</row>
    <row r="153" spans="1:128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</row>
    <row r="154" spans="1:128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</row>
    <row r="155" spans="1:128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</row>
    <row r="156" spans="1:128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</row>
    <row r="157" spans="1:128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</row>
    <row r="158" spans="1:128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</row>
    <row r="159" spans="1:128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</row>
    <row r="160" spans="1:128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</row>
    <row r="161" spans="1:128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</row>
    <row r="162" spans="1:128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</row>
    <row r="163" spans="1:128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</row>
    <row r="164" spans="1:128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</row>
    <row r="165" spans="1:128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</row>
    <row r="166" spans="1:128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</row>
    <row r="167" spans="1:128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</row>
    <row r="168" spans="1:128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</row>
    <row r="169" spans="1:128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</row>
    <row r="170" spans="1:128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</row>
    <row r="171" spans="1:128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</row>
    <row r="172" spans="1:128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</row>
    <row r="173" spans="1:128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</row>
    <row r="174" spans="1:128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</row>
    <row r="175" spans="1:128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</row>
    <row r="176" spans="1:128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</row>
    <row r="177" spans="1:128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</row>
    <row r="178" spans="1:128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</row>
    <row r="179" spans="1:128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</row>
    <row r="180" spans="1:128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</row>
    <row r="181" spans="1:128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</row>
    <row r="182" spans="1:128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</row>
    <row r="183" spans="1:128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</row>
    <row r="184" spans="1:128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</row>
    <row r="185" spans="1:128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</row>
    <row r="186" spans="1:128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</row>
    <row r="187" spans="1:128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</row>
    <row r="188" spans="1:128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</row>
    <row r="189" spans="1:128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</row>
    <row r="190" spans="1:128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</row>
    <row r="191" spans="1:128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</row>
    <row r="192" spans="1:128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</row>
    <row r="193" spans="1:128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</row>
    <row r="194" spans="1:128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</row>
    <row r="195" spans="1:128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</row>
    <row r="196" spans="1:128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</row>
    <row r="197" spans="1:128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</row>
    <row r="198" spans="1:128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</row>
    <row r="199" spans="1:128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</row>
    <row r="200" spans="1:128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</row>
    <row r="201" spans="1:128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</row>
    <row r="202" spans="1:128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</row>
    <row r="203" spans="1:128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</row>
    <row r="204" spans="1:128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</row>
    <row r="205" spans="1:128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</row>
    <row r="206" spans="1:128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</row>
    <row r="207" spans="1:128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</row>
    <row r="208" spans="1:128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</row>
    <row r="209" spans="1:128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</row>
    <row r="210" spans="1:128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</row>
    <row r="211" spans="1:128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</row>
    <row r="212" spans="1:128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</row>
    <row r="213" spans="1:128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</row>
    <row r="214" spans="1:128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</row>
    <row r="215" spans="1:128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</row>
    <row r="216" spans="1:128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</row>
    <row r="217" spans="1:128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</row>
    <row r="218" spans="1:128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</row>
    <row r="219" spans="1:128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</row>
    <row r="220" spans="1:128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</row>
    <row r="221" spans="1:128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</row>
    <row r="222" spans="1:128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</row>
    <row r="223" spans="1:128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</row>
    <row r="224" spans="1:128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</row>
    <row r="225" spans="1:128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</row>
    <row r="226" spans="1:128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</row>
    <row r="227" spans="1:128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</row>
    <row r="228" spans="1:128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</row>
    <row r="229" spans="1:128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</row>
    <row r="230" spans="1:128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</row>
    <row r="231" spans="1:128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</row>
    <row r="232" spans="1:128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</row>
    <row r="233" spans="1:128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</row>
    <row r="234" spans="1:128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</row>
    <row r="235" spans="1:128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</row>
    <row r="236" spans="1:128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</row>
    <row r="237" spans="1:128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</row>
    <row r="238" spans="1:128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</row>
    <row r="239" spans="1:128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</row>
    <row r="240" spans="1:128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</row>
    <row r="241" spans="1:128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</row>
    <row r="242" spans="1:128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</row>
    <row r="243" spans="1:128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</row>
    <row r="244" spans="1:128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</row>
    <row r="245" spans="1:128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</row>
    <row r="246" spans="1:128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</row>
    <row r="247" spans="1:128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</row>
    <row r="248" spans="1:128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</row>
    <row r="249" spans="1:128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</row>
    <row r="250" spans="1:128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</row>
    <row r="251" spans="1:128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</row>
    <row r="252" spans="1:128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</row>
    <row r="253" spans="1:128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</row>
    <row r="254" spans="1:128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</row>
    <row r="255" spans="1:128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</row>
    <row r="256" spans="1:128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</row>
    <row r="257" spans="1:128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</row>
    <row r="258" spans="1:128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</row>
    <row r="259" spans="1:128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</row>
    <row r="260" spans="1:128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</row>
    <row r="261" spans="1:128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</row>
    <row r="262" spans="1:128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</row>
    <row r="263" spans="1:128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</row>
    <row r="264" spans="1:128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</row>
    <row r="265" spans="1:128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</row>
    <row r="266" spans="1:128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</row>
    <row r="267" spans="1:128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</row>
    <row r="268" spans="1:128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</row>
    <row r="269" spans="1:128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</row>
    <row r="270" spans="1:128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</row>
    <row r="271" spans="1:128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</row>
    <row r="272" spans="1:128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</row>
    <row r="273" spans="1:128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</row>
    <row r="274" spans="1:128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</row>
    <row r="275" spans="1:128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</row>
    <row r="276" spans="1:128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</row>
    <row r="277" spans="1:128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</row>
    <row r="278" spans="1:128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</row>
    <row r="279" spans="1:128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</row>
    <row r="280" spans="1:128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</row>
    <row r="281" spans="1:128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</row>
    <row r="282" spans="1:128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</row>
    <row r="283" spans="1:128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</row>
    <row r="284" spans="1:128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</row>
    <row r="285" spans="1:128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</row>
    <row r="286" spans="1:128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</row>
    <row r="287" spans="1:128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</row>
    <row r="288" spans="1:128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</row>
    <row r="289" spans="1:128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</row>
    <row r="290" spans="1:128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</row>
    <row r="291" spans="1:128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</row>
    <row r="292" spans="1:128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</row>
    <row r="293" spans="1:128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</row>
    <row r="294" spans="1:128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</row>
    <row r="295" spans="1:128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</row>
    <row r="296" spans="1:128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</row>
    <row r="297" spans="1:128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</row>
    <row r="298" spans="1:128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</row>
    <row r="299" spans="1:128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</row>
    <row r="300" spans="1:128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</row>
    <row r="301" spans="1:128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</row>
    <row r="302" spans="1:128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</row>
    <row r="303" spans="1:128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</row>
    <row r="304" spans="1:128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</row>
    <row r="305" spans="1:128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</row>
    <row r="306" spans="1:128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</row>
    <row r="307" spans="1:128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</row>
    <row r="308" spans="1:128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</row>
    <row r="309" spans="1:128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</row>
    <row r="310" spans="1:128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</row>
    <row r="311" spans="1:128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</row>
    <row r="312" spans="1:128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</row>
    <row r="313" spans="1:128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</row>
    <row r="314" spans="1:128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</row>
    <row r="315" spans="1:128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</row>
    <row r="316" spans="1:128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</row>
    <row r="317" spans="1:128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</row>
    <row r="318" spans="1:128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</row>
    <row r="319" spans="1:128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</row>
    <row r="320" spans="1:128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</row>
    <row r="321" spans="1:128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</row>
    <row r="322" spans="1:128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</row>
    <row r="323" spans="1:128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</row>
    <row r="324" spans="1:128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</row>
    <row r="325" spans="1:128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</row>
    <row r="326" spans="1:128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</row>
    <row r="327" spans="1:128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</row>
    <row r="328" spans="1:128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</row>
    <row r="329" spans="1:128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</row>
    <row r="330" spans="1:128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</row>
    <row r="331" spans="1:128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</row>
    <row r="332" spans="1:128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</row>
    <row r="333" spans="1:128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</row>
    <row r="334" spans="1:128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</row>
    <row r="335" spans="1:128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</row>
    <row r="336" spans="1:128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</row>
    <row r="337" spans="1:128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</row>
    <row r="338" spans="1:128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</row>
    <row r="339" spans="1:128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</row>
    <row r="340" spans="1:128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</row>
    <row r="341" spans="1:128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</row>
    <row r="342" spans="1:128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</row>
    <row r="343" spans="1:128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</row>
    <row r="344" spans="1:128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</row>
    <row r="345" spans="1:128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</row>
    <row r="346" spans="1:128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</row>
    <row r="347" spans="1:128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</row>
    <row r="348" spans="1:128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</row>
    <row r="349" spans="1:128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</row>
    <row r="350" spans="1:128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</row>
    <row r="351" spans="1:128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</row>
    <row r="352" spans="1:128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</row>
    <row r="353" spans="1:128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</row>
    <row r="354" spans="1:128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</row>
    <row r="355" spans="1:128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</row>
    <row r="356" spans="1:128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</row>
    <row r="357" spans="1:128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</row>
    <row r="358" spans="1:128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</row>
    <row r="359" spans="1:128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</row>
    <row r="360" spans="1:128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</row>
    <row r="361" spans="1:128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</row>
    <row r="362" spans="1:128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</row>
    <row r="363" spans="1:128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</row>
    <row r="364" spans="1:128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</row>
    <row r="365" spans="1:128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</row>
    <row r="366" spans="1:128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</row>
    <row r="367" spans="1:128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</row>
    <row r="368" spans="1:128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</row>
    <row r="369" spans="1:128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</row>
    <row r="370" spans="1:128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</row>
    <row r="371" spans="1:128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</row>
    <row r="372" spans="1:128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</row>
    <row r="373" spans="1:128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</row>
    <row r="374" spans="1:128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</row>
    <row r="375" spans="1:128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</row>
    <row r="376" spans="1:128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</row>
    <row r="377" spans="1:128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</row>
    <row r="378" spans="1:128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</row>
    <row r="379" spans="1:128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</row>
    <row r="380" spans="1:128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</row>
    <row r="381" spans="1:128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</row>
    <row r="382" spans="1:128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</row>
    <row r="383" spans="1:128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</row>
    <row r="384" spans="1:128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</row>
    <row r="385" spans="1:128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</row>
    <row r="386" spans="1:128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</row>
    <row r="387" spans="1:128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</row>
    <row r="388" spans="1:128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</row>
    <row r="389" spans="1:128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</row>
    <row r="390" spans="1:128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</row>
    <row r="391" spans="1:128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</row>
    <row r="392" spans="1:128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</row>
    <row r="393" spans="1:128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</row>
    <row r="394" spans="1:128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</row>
    <row r="395" spans="1:128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</row>
    <row r="396" spans="1:128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</row>
    <row r="397" spans="1:128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</row>
    <row r="398" spans="1:128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</row>
    <row r="399" spans="1:128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</row>
    <row r="400" spans="1:128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</row>
    <row r="401" spans="1:128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</row>
    <row r="402" spans="1:128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</row>
    <row r="403" spans="1:128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</row>
    <row r="404" spans="1:128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</row>
    <row r="405" spans="1:128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</row>
    <row r="406" spans="1:128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</row>
    <row r="407" spans="1:128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</row>
    <row r="408" spans="1:128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</row>
    <row r="409" spans="1:128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</row>
    <row r="410" spans="1:128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</row>
    <row r="411" spans="1:128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</row>
    <row r="412" spans="1:128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</row>
    <row r="413" spans="1:128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</row>
    <row r="414" spans="1:128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</row>
    <row r="415" spans="1:128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</row>
    <row r="416" spans="1:128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</row>
    <row r="417" spans="1:128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</row>
    <row r="418" spans="1:128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</row>
    <row r="419" spans="1:128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</row>
    <row r="420" spans="1:128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</row>
    <row r="421" spans="1:128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</row>
    <row r="422" spans="1:128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</row>
    <row r="423" spans="1:128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</row>
    <row r="424" spans="1:128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</row>
    <row r="425" spans="1:128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</row>
    <row r="426" spans="1:128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</row>
    <row r="427" spans="1:128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</row>
    <row r="428" spans="1:128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</row>
    <row r="429" spans="1:128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</row>
    <row r="430" spans="1:128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</row>
    <row r="431" spans="1:128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</row>
    <row r="432" spans="1:128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</row>
    <row r="433" spans="1:128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</row>
    <row r="434" spans="1:128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</row>
    <row r="435" spans="1:128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</row>
    <row r="436" spans="1:128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</row>
    <row r="437" spans="1:128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</row>
    <row r="438" spans="1:128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</row>
    <row r="439" spans="1:128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</row>
    <row r="440" spans="1:128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</row>
    <row r="441" spans="1:128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</row>
    <row r="442" spans="1:128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</row>
    <row r="443" spans="1:128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</row>
    <row r="444" spans="1:128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</row>
    <row r="445" spans="1:128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</row>
    <row r="446" spans="1:128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</row>
    <row r="447" spans="1:128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</row>
    <row r="448" spans="1:128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</row>
    <row r="449" spans="1:128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</row>
    <row r="450" spans="1:128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</row>
    <row r="451" spans="1:128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</row>
    <row r="452" spans="1:128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</row>
    <row r="453" spans="1:128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</row>
    <row r="454" spans="1:128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</row>
    <row r="455" spans="1:128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</row>
    <row r="456" spans="1:128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</row>
    <row r="457" spans="1:128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</row>
    <row r="458" spans="1:128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</row>
    <row r="459" spans="1:128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</row>
    <row r="460" spans="1:128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</row>
    <row r="461" spans="1:128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</row>
    <row r="462" spans="1:128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</row>
    <row r="463" spans="1:128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</row>
    <row r="464" spans="1:128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</row>
    <row r="465" spans="1:128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</row>
    <row r="466" spans="1:128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</row>
    <row r="467" spans="1:128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</row>
    <row r="468" spans="1:128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</row>
    <row r="469" spans="1:128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</row>
    <row r="470" spans="1:128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</row>
    <row r="471" spans="1:128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</row>
    <row r="472" spans="1:128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</row>
    <row r="473" spans="1:128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</row>
    <row r="474" spans="1:128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</row>
    <row r="475" spans="1:128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</row>
    <row r="476" spans="1:128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</row>
    <row r="477" spans="1:128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</row>
    <row r="478" spans="1:128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</row>
    <row r="479" spans="1:128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</row>
    <row r="480" spans="1:128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</row>
    <row r="481" spans="1:128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</row>
    <row r="482" spans="1:128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</row>
    <row r="483" spans="1:128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</row>
    <row r="484" spans="1:128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</row>
    <row r="485" spans="1:128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</row>
    <row r="486" spans="1:128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</row>
    <row r="487" spans="1:128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</row>
    <row r="488" spans="1:128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</row>
    <row r="489" spans="1:128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</row>
    <row r="490" spans="1:128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</row>
    <row r="491" spans="1:128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</row>
    <row r="492" spans="1:128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</row>
    <row r="493" spans="1:128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</row>
    <row r="494" spans="1:128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</row>
    <row r="495" spans="1:128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</row>
    <row r="496" spans="1:128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</row>
    <row r="497" spans="1:128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</row>
    <row r="498" spans="1:128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</row>
    <row r="499" spans="1:128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</row>
    <row r="500" spans="1:128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</row>
    <row r="501" spans="1:128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</row>
    <row r="502" spans="1:128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</row>
    <row r="503" spans="1:128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</row>
    <row r="504" spans="1:128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</row>
    <row r="505" spans="1:128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</row>
    <row r="506" spans="1:128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</row>
    <row r="507" spans="1:128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</row>
    <row r="508" spans="1:128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</row>
    <row r="509" spans="1:128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</row>
    <row r="510" spans="1:128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</row>
    <row r="511" spans="1:128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</row>
    <row r="512" spans="1:128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</row>
    <row r="513" spans="1:128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</row>
    <row r="514" spans="1:128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</row>
    <row r="515" spans="1:128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</row>
    <row r="516" spans="1:128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</row>
    <row r="517" spans="1:128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</row>
    <row r="518" spans="1:128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</row>
    <row r="519" spans="1:128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</row>
    <row r="520" spans="1:128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</row>
    <row r="521" spans="1:128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</row>
    <row r="522" spans="1:128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</row>
    <row r="523" spans="1:128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</row>
    <row r="524" spans="1:128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</row>
    <row r="525" spans="1:128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</row>
    <row r="526" spans="1:128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</row>
    <row r="527" spans="1:128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</row>
    <row r="528" spans="1:128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</row>
    <row r="529" spans="1:128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</row>
    <row r="530" spans="1:128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</row>
    <row r="531" spans="1:128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</row>
    <row r="532" spans="1:128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</row>
    <row r="533" spans="1:128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</row>
    <row r="534" spans="1:128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</row>
    <row r="535" spans="1:128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</row>
    <row r="536" spans="1:128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</row>
    <row r="537" spans="1:128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</row>
    <row r="538" spans="1:128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</row>
    <row r="539" spans="1:128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</row>
    <row r="540" spans="1:128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</row>
    <row r="541" spans="1:128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</row>
    <row r="542" spans="1:128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</row>
    <row r="543" spans="1:128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</row>
    <row r="544" spans="1:128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</row>
    <row r="545" spans="1:128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</row>
    <row r="546" spans="1:128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</row>
    <row r="547" spans="1:128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</row>
    <row r="548" spans="1:128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</row>
    <row r="549" spans="1:128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</row>
    <row r="550" spans="1:128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</row>
    <row r="551" spans="1:128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</row>
    <row r="552" spans="1:128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</row>
    <row r="553" spans="1:128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</row>
    <row r="554" spans="1:128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</row>
    <row r="555" spans="1:128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</row>
    <row r="556" spans="1:128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</row>
    <row r="557" spans="1:128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</row>
    <row r="558" spans="1:128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</row>
    <row r="559" spans="1:128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</row>
    <row r="560" spans="1:128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</row>
    <row r="561" spans="1:128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</row>
    <row r="562" spans="1:128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</row>
    <row r="563" spans="1:128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</row>
    <row r="564" spans="1:128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</row>
    <row r="565" spans="1:128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</row>
    <row r="566" spans="1:128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</row>
    <row r="567" spans="1:128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</row>
    <row r="568" spans="1:128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</row>
    <row r="569" spans="1:128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</row>
    <row r="570" spans="1:128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</row>
    <row r="571" spans="1:128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</row>
    <row r="572" spans="1:128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</row>
    <row r="573" spans="1:128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</row>
    <row r="574" spans="1:128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</row>
    <row r="575" spans="1:128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</row>
    <row r="576" spans="1:128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</row>
    <row r="577" spans="1:128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</row>
    <row r="578" spans="1:128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</row>
    <row r="579" spans="1:128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</row>
    <row r="580" spans="1:128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</row>
    <row r="581" spans="1:128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</row>
    <row r="582" spans="1:128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</row>
    <row r="583" spans="1:128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</row>
    <row r="584" spans="1:128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</row>
    <row r="585" spans="1:128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</row>
    <row r="586" spans="1:128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</row>
    <row r="587" spans="1:128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</row>
    <row r="588" spans="1:128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</row>
    <row r="589" spans="1:128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</row>
    <row r="590" spans="1:128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</row>
    <row r="591" spans="1:128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</row>
    <row r="592" spans="1:128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</row>
    <row r="593" spans="1:128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</row>
    <row r="594" spans="1:128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</row>
    <row r="595" spans="1:128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</row>
    <row r="596" spans="1:128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</row>
    <row r="597" spans="1:128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</row>
    <row r="598" spans="1:128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</row>
    <row r="599" spans="1:128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</row>
    <row r="600" spans="1:128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</row>
    <row r="601" spans="1:128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</row>
    <row r="602" spans="1:128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</row>
    <row r="603" spans="1:128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</row>
    <row r="604" spans="1:128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</row>
    <row r="605" spans="1:128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</row>
    <row r="606" spans="1:128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</row>
    <row r="607" spans="1:128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</row>
    <row r="608" spans="1:128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</row>
    <row r="609" spans="1:128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</row>
    <row r="610" spans="1:128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</row>
    <row r="611" spans="1:128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</row>
    <row r="612" spans="1:128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</row>
    <row r="613" spans="1:128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</row>
    <row r="614" spans="1:128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</row>
    <row r="615" spans="1:128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</row>
    <row r="616" spans="1:128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</row>
    <row r="617" spans="1:128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</row>
    <row r="618" spans="1:128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</row>
    <row r="619" spans="1:128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</row>
    <row r="620" spans="1:128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</row>
    <row r="621" spans="1:128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</row>
    <row r="622" spans="1:128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</row>
    <row r="623" spans="1:128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</row>
    <row r="624" spans="1:128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</row>
    <row r="625" spans="1:128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</row>
    <row r="626" spans="1:128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</row>
    <row r="627" spans="1:128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</row>
    <row r="628" spans="1:128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</row>
    <row r="629" spans="1:128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</row>
    <row r="630" spans="1:128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</row>
    <row r="631" spans="1:128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</row>
    <row r="632" spans="1:128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</row>
    <row r="633" spans="1:128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</row>
    <row r="634" spans="1:128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</row>
    <row r="635" spans="1:128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</row>
    <row r="636" spans="1:128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</row>
    <row r="637" spans="1:128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</row>
    <row r="638" spans="1:128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</row>
    <row r="639" spans="1:128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</row>
    <row r="640" spans="1:128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</row>
    <row r="641" spans="1:128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</row>
    <row r="642" spans="1:128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</row>
    <row r="643" spans="1:128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</row>
    <row r="644" spans="1:128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</row>
    <row r="645" spans="1:128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</row>
    <row r="646" spans="1:128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</row>
    <row r="647" spans="1:128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</row>
    <row r="648" spans="1:128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</row>
    <row r="649" spans="1:128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</row>
    <row r="650" spans="1:128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</row>
    <row r="651" spans="1:128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</row>
    <row r="652" spans="1:128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</row>
    <row r="653" spans="1:128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</row>
    <row r="654" spans="1:128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</row>
    <row r="655" spans="1:128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</row>
    <row r="656" spans="1:128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</row>
    <row r="657" spans="1:128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</row>
    <row r="658" spans="1:128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</row>
    <row r="659" spans="1:128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</row>
    <row r="660" spans="1:128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</row>
    <row r="661" spans="1:128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</row>
    <row r="662" spans="1:128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</row>
    <row r="663" spans="1:128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</row>
    <row r="664" spans="1:128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</row>
    <row r="665" spans="1:128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</row>
    <row r="666" spans="1:128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</row>
    <row r="667" spans="1:128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</row>
    <row r="668" spans="1:128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</row>
    <row r="669" spans="1:128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</row>
    <row r="670" spans="1:128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</row>
    <row r="671" spans="1:128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</row>
    <row r="672" spans="1:128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</row>
    <row r="673" spans="1:128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</row>
    <row r="674" spans="1:128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</row>
    <row r="675" spans="1:128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</row>
    <row r="676" spans="1:128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</row>
    <row r="677" spans="1:128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</row>
    <row r="678" spans="1:128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</row>
    <row r="679" spans="1:128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</row>
    <row r="680" spans="1:128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</row>
    <row r="681" spans="1:128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</row>
    <row r="682" spans="1:128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</row>
    <row r="683" spans="1:128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</row>
    <row r="684" spans="1:128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</row>
    <row r="685" spans="1:128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</row>
    <row r="686" spans="1:128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</row>
    <row r="687" spans="1:128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</row>
    <row r="688" spans="1:128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</row>
    <row r="689" spans="1:128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</row>
    <row r="690" spans="1:128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</row>
    <row r="691" spans="1:128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</row>
    <row r="692" spans="1:128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</row>
    <row r="693" spans="1:128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</row>
    <row r="694" spans="1:128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</row>
    <row r="695" spans="1:128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</row>
    <row r="696" spans="1:128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</row>
    <row r="697" spans="1:128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</row>
    <row r="698" spans="1:128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</row>
    <row r="699" spans="1:128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</row>
    <row r="700" spans="1:128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</row>
    <row r="701" spans="1:128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</row>
    <row r="702" spans="1:128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</row>
    <row r="703" spans="1:128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</row>
    <row r="704" spans="1:128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</row>
    <row r="705" spans="1:128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</row>
    <row r="706" spans="1:128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</row>
    <row r="707" spans="1:128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</row>
    <row r="708" spans="1:128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</row>
    <row r="709" spans="1:128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</row>
    <row r="710" spans="1:128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</row>
    <row r="711" spans="1:128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</row>
    <row r="712" spans="1:128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</row>
    <row r="713" spans="1:128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</row>
    <row r="714" spans="1:128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</row>
    <row r="715" spans="1:128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</row>
    <row r="716" spans="1:128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</row>
    <row r="717" spans="1:128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</row>
    <row r="718" spans="1:128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</row>
    <row r="719" spans="1:128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</row>
    <row r="720" spans="1:128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</row>
    <row r="721" spans="1:128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</row>
    <row r="722" spans="1:128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</row>
    <row r="723" spans="1:128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</row>
    <row r="724" spans="1:128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</row>
    <row r="725" spans="1:128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</row>
    <row r="726" spans="1:128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</row>
    <row r="727" spans="1:128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</row>
    <row r="728" spans="1:128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</row>
    <row r="729" spans="1:128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</row>
    <row r="730" spans="1:128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</row>
    <row r="731" spans="1:128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</row>
    <row r="732" spans="1:128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</row>
    <row r="733" spans="1:128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</row>
    <row r="734" spans="1:128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</row>
    <row r="735" spans="1:128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</row>
    <row r="736" spans="1:128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</row>
    <row r="737" spans="1:128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</row>
    <row r="738" spans="1:128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</row>
    <row r="739" spans="1:128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</row>
    <row r="740" spans="1:128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</row>
    <row r="741" spans="1:128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</row>
    <row r="742" spans="1:128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</row>
    <row r="743" spans="1:128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</row>
    <row r="744" spans="1:128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</row>
    <row r="745" spans="1:128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</row>
    <row r="746" spans="1:128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</row>
    <row r="747" spans="1:128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</row>
    <row r="748" spans="1:128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</row>
    <row r="749" spans="1:128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</row>
    <row r="750" spans="1:128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</row>
    <row r="751" spans="1:128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</row>
    <row r="752" spans="1:128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</row>
    <row r="753" spans="1:128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</row>
    <row r="754" spans="1:128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</row>
    <row r="755" spans="1:128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</row>
    <row r="756" spans="1:128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</row>
    <row r="757" spans="1:128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</row>
    <row r="758" spans="1:128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</row>
    <row r="759" spans="1:128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</row>
    <row r="760" spans="1:128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</row>
    <row r="761" spans="1:128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</row>
    <row r="762" spans="1:128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</row>
    <row r="763" spans="1:128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</row>
    <row r="764" spans="1:128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</row>
    <row r="765" spans="1:128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</row>
    <row r="766" spans="1:128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</row>
    <row r="767" spans="1:128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</row>
    <row r="768" spans="1:128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</row>
    <row r="769" spans="1:128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</row>
    <row r="770" spans="1:128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</row>
    <row r="771" spans="1:128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</row>
    <row r="772" spans="1:128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</row>
    <row r="773" spans="1:128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</row>
    <row r="774" spans="1:128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</row>
    <row r="775" spans="1:128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</row>
    <row r="776" spans="1:128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</row>
    <row r="777" spans="1:128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</row>
    <row r="778" spans="1:128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</row>
    <row r="779" spans="1:128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</row>
    <row r="780" spans="1:128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</row>
    <row r="781" spans="1:128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</row>
    <row r="782" spans="1:128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</row>
    <row r="783" spans="1:128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</row>
    <row r="784" spans="1:128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</row>
    <row r="785" spans="1:128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</row>
    <row r="786" spans="1:128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</row>
    <row r="787" spans="1:128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</row>
    <row r="788" spans="1:128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</row>
    <row r="789" spans="1:128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</row>
    <row r="790" spans="1:128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</row>
    <row r="791" spans="1:128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</row>
    <row r="792" spans="1:128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</row>
    <row r="793" spans="1:128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</row>
    <row r="794" spans="1:128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</row>
    <row r="795" spans="1:128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</row>
    <row r="796" spans="1:128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</row>
    <row r="797" spans="1:128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</row>
    <row r="798" spans="1:128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</row>
    <row r="799" spans="1:128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</row>
    <row r="800" spans="1:128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</row>
    <row r="801" spans="1:128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</row>
    <row r="802" spans="1:128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</row>
    <row r="803" spans="1:128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</row>
    <row r="804" spans="1:128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</row>
    <row r="805" spans="1:128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</row>
    <row r="806" spans="1:128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</row>
    <row r="807" spans="1:128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</row>
    <row r="808" spans="1:128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</row>
    <row r="809" spans="1:128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</row>
    <row r="810" spans="1:128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</row>
    <row r="811" spans="1:128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</row>
    <row r="812" spans="1:128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</row>
    <row r="813" spans="1:128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</row>
    <row r="814" spans="1:128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</row>
    <row r="815" spans="1:128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</row>
    <row r="816" spans="1:128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</row>
    <row r="817" spans="1:128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</row>
    <row r="818" spans="1:128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</row>
    <row r="819" spans="1:128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</row>
    <row r="820" spans="1:128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</row>
    <row r="821" spans="1:128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</row>
    <row r="822" spans="1:128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</row>
    <row r="823" spans="1:128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</row>
    <row r="824" spans="1:128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</row>
    <row r="825" spans="1:128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</row>
    <row r="826" spans="1:128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</row>
    <row r="827" spans="1:128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</row>
    <row r="828" spans="1:128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</row>
    <row r="829" spans="1:128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</row>
    <row r="830" spans="1:128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</row>
    <row r="831" spans="1:128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</row>
    <row r="832" spans="1:128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</row>
    <row r="833" spans="1:128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</row>
    <row r="834" spans="1:128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</row>
    <row r="835" spans="1:128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</row>
    <row r="836" spans="1:128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</row>
    <row r="837" spans="1:128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</row>
    <row r="838" spans="1:128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</row>
    <row r="839" spans="1:128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</row>
    <row r="840" spans="1:128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</row>
    <row r="841" spans="1:128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</row>
    <row r="842" spans="1:128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</row>
    <row r="843" spans="1:128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</row>
    <row r="844" spans="1:128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</row>
    <row r="845" spans="1:128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</row>
    <row r="846" spans="1:128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</row>
    <row r="847" spans="1:128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</row>
    <row r="848" spans="1:128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</row>
    <row r="849" spans="1:128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</row>
    <row r="850" spans="1:128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</row>
    <row r="851" spans="1:128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</row>
    <row r="852" spans="1:128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</row>
    <row r="853" spans="1:128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</row>
    <row r="854" spans="1:128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</row>
    <row r="855" spans="1:128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</row>
    <row r="856" spans="1:128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</row>
    <row r="857" spans="1:128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</row>
    <row r="858" spans="1:128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</row>
    <row r="859" spans="1:128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</row>
    <row r="860" spans="1:128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</row>
    <row r="861" spans="1:128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</row>
    <row r="862" spans="1:128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</row>
    <row r="863" spans="1:128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</row>
    <row r="864" spans="1:128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</row>
    <row r="865" spans="1:128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</row>
    <row r="866" spans="1:128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</row>
    <row r="867" spans="1:128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</row>
    <row r="868" spans="1:128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</row>
    <row r="869" spans="1:128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</row>
    <row r="870" spans="1:128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</row>
    <row r="871" spans="1:128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</row>
    <row r="872" spans="1:128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</row>
    <row r="873" spans="1:128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</row>
    <row r="874" spans="1:128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</row>
    <row r="875" spans="1:128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</row>
    <row r="876" spans="1:128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</row>
    <row r="877" spans="1:128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</row>
    <row r="878" spans="1:128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</row>
    <row r="879" spans="1:128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</row>
    <row r="880" spans="1:128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</row>
    <row r="881" spans="1:128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</row>
    <row r="882" spans="1:128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</row>
    <row r="883" spans="1:128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</row>
    <row r="884" spans="1:128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</row>
    <row r="885" spans="1:128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</row>
    <row r="886" spans="1:128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</row>
    <row r="887" spans="1:128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</row>
    <row r="888" spans="1:128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</row>
    <row r="889" spans="1:128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</row>
    <row r="890" spans="1:128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</row>
    <row r="891" spans="1:128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</row>
    <row r="892" spans="1:128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</row>
    <row r="893" spans="1:128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</row>
    <row r="894" spans="1:128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</row>
    <row r="895" spans="1:128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</row>
    <row r="896" spans="1:128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</row>
    <row r="897" spans="1:128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</row>
    <row r="898" spans="1:128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</row>
    <row r="899" spans="1:128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</row>
    <row r="900" spans="1:128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</row>
    <row r="901" spans="1:128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</row>
    <row r="902" spans="1:128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</row>
    <row r="903" spans="1:128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</row>
    <row r="904" spans="1:128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</row>
    <row r="905" spans="1:128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</row>
    <row r="906" spans="1:128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</row>
    <row r="907" spans="1:128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</row>
    <row r="908" spans="1:128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</row>
    <row r="909" spans="1:128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</row>
    <row r="910" spans="1:128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</row>
    <row r="911" spans="1:128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</row>
    <row r="912" spans="1:128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</row>
    <row r="913" spans="1:128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</row>
    <row r="914" spans="1:128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</row>
    <row r="915" spans="1:128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</row>
    <row r="916" spans="1:128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</row>
    <row r="917" spans="1:128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</row>
    <row r="918" spans="1:128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</row>
    <row r="919" spans="1:128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</row>
    <row r="920" spans="1:128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</row>
    <row r="921" spans="1:128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</row>
    <row r="922" spans="1:128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</row>
    <row r="923" spans="1:128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</row>
    <row r="924" spans="1:128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</row>
    <row r="925" spans="1:128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</row>
    <row r="926" spans="1:128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</row>
    <row r="927" spans="1:128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</row>
    <row r="928" spans="1:128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</row>
    <row r="929" spans="1:128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</row>
    <row r="930" spans="1:128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</row>
    <row r="931" spans="1:128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</row>
    <row r="932" spans="1:128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</row>
    <row r="933" spans="1:128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</row>
    <row r="934" spans="1:128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</row>
    <row r="935" spans="1:128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</row>
    <row r="936" spans="1:128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</row>
    <row r="937" spans="1:128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</row>
    <row r="938" spans="1:128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</row>
    <row r="939" spans="1:128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</row>
    <row r="940" spans="1:128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</row>
    <row r="941" spans="1:128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</row>
    <row r="942" spans="1:128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</row>
    <row r="943" spans="1:128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</row>
    <row r="944" spans="1:128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</row>
    <row r="945" spans="1:128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</row>
    <row r="946" spans="1:128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</row>
    <row r="947" spans="1:128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</row>
    <row r="948" spans="1:128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</row>
    <row r="949" spans="1:128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</row>
    <row r="950" spans="1:128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</row>
    <row r="951" spans="1:128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</row>
    <row r="952" spans="1:128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</row>
    <row r="953" spans="1:128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</row>
    <row r="954" spans="1:128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</row>
    <row r="955" spans="1:128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</row>
    <row r="956" spans="1:128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</row>
    <row r="957" spans="1:128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</row>
    <row r="958" spans="1:128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</row>
    <row r="959" spans="1:128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</row>
    <row r="960" spans="1:128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</row>
    <row r="961" spans="1:128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</row>
    <row r="962" spans="1:128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</row>
    <row r="963" spans="1:128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</row>
    <row r="964" spans="1:128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</row>
    <row r="965" spans="1:128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</row>
    <row r="966" spans="1:128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</row>
    <row r="967" spans="1:128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</row>
    <row r="968" spans="1:128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</row>
    <row r="969" spans="1:128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</row>
    <row r="970" spans="1:128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</row>
    <row r="971" spans="1:128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</row>
    <row r="972" spans="1:128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</row>
    <row r="973" spans="1:128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</row>
    <row r="974" spans="1:128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</row>
    <row r="975" spans="1:128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</row>
    <row r="976" spans="1:128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</row>
    <row r="977" spans="1:128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</row>
    <row r="978" spans="1:128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</row>
    <row r="979" spans="1:128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</row>
    <row r="980" spans="1:128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</row>
    <row r="981" spans="1:128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</row>
    <row r="982" spans="1:128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</row>
    <row r="983" spans="1:128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</row>
    <row r="984" spans="1:128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</row>
    <row r="985" spans="1:128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</row>
    <row r="986" spans="1:128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</row>
    <row r="987" spans="1:128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</row>
    <row r="988" spans="1:128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</row>
    <row r="989" spans="1:128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</row>
    <row r="990" spans="1:128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</row>
    <row r="991" spans="1:128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</row>
    <row r="992" spans="1:128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</row>
    <row r="993" spans="1:128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</row>
    <row r="994" spans="1:128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</row>
    <row r="995" spans="1:128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</row>
    <row r="996" spans="1:128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</row>
    <row r="997" spans="1:128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</row>
    <row r="998" spans="1:128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</row>
    <row r="999" spans="1:128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</row>
    <row r="1000" spans="1:128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</row>
    <row r="1001" spans="1:128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</row>
    <row r="1002" spans="1:128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</row>
    <row r="1003" spans="1:128" ht="1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</row>
    <row r="1004" spans="1:128" ht="15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</row>
    <row r="1005" spans="1:128" ht="15.7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</row>
    <row r="1006" spans="1:128" ht="15.7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</row>
    <row r="1007" spans="1:128" ht="15.75" customHeight="1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00"/>
  <sheetViews>
    <sheetView showGridLines="0" workbookViewId="0"/>
  </sheetViews>
  <sheetFormatPr defaultColWidth="13.3984375" defaultRowHeight="15" customHeight="1" x14ac:dyDescent="0.2"/>
  <cols>
    <col min="1" max="1" width="35.59765625" customWidth="1"/>
    <col min="2" max="2" width="26.296875" customWidth="1"/>
    <col min="3" max="3" width="9.69921875" customWidth="1"/>
    <col min="4" max="4" width="5.296875" customWidth="1"/>
    <col min="5" max="5" width="5.59765625" customWidth="1"/>
    <col min="6" max="6" width="11.19921875" customWidth="1"/>
    <col min="7" max="8" width="9.796875" customWidth="1"/>
    <col min="9" max="10" width="11.8984375" customWidth="1"/>
    <col min="11" max="11" width="9.69921875" customWidth="1"/>
    <col min="12" max="12" width="29" customWidth="1"/>
    <col min="13" max="25" width="9.69921875" customWidth="1"/>
  </cols>
  <sheetData>
    <row r="1" spans="1:25" ht="18.75" customHeight="1" x14ac:dyDescent="0.2">
      <c r="A1" s="12" t="str">
        <f>applicant</f>
        <v>West Central Consortium - Site Info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8.75" customHeight="1" x14ac:dyDescent="0.2">
      <c r="A2" s="166" t="s">
        <v>16</v>
      </c>
      <c r="B2" s="1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 x14ac:dyDescent="0.2">
      <c r="A3" s="166" t="s">
        <v>92</v>
      </c>
      <c r="B3" s="167"/>
      <c r="C3" s="2"/>
      <c r="D3" s="2"/>
      <c r="E3" s="2"/>
      <c r="F3" s="13"/>
      <c r="G3" s="13"/>
      <c r="H3" s="13"/>
      <c r="I3" s="13"/>
      <c r="J3" s="13"/>
      <c r="K3" s="13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63" customHeight="1" x14ac:dyDescent="0.2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29" t="s">
        <v>17</v>
      </c>
      <c r="G4" s="30" t="s">
        <v>18</v>
      </c>
      <c r="H4" s="31" t="s">
        <v>19</v>
      </c>
      <c r="I4" s="29" t="s">
        <v>20</v>
      </c>
      <c r="J4" s="30" t="s">
        <v>21</v>
      </c>
      <c r="K4" s="31" t="s">
        <v>22</v>
      </c>
      <c r="L4" s="32" t="s">
        <v>23</v>
      </c>
      <c r="M4" s="15" t="s">
        <v>10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8.75" customHeight="1" x14ac:dyDescent="0.2">
      <c r="A5" s="45" t="str">
        <f>MagSchools</f>
        <v>Magdalena Municipal Schools - Magdalena Elementary School</v>
      </c>
      <c r="B5" s="45" t="str">
        <f>magschooladdress</f>
        <v>201 Duggins Dr SE</v>
      </c>
      <c r="C5" s="45" t="s">
        <v>161</v>
      </c>
      <c r="D5" s="45" t="s">
        <v>166</v>
      </c>
      <c r="E5" s="45">
        <v>87825</v>
      </c>
      <c r="F5" s="33"/>
      <c r="G5" s="2"/>
      <c r="H5" s="22"/>
      <c r="I5" s="33"/>
      <c r="J5" s="2"/>
      <c r="K5" s="22"/>
      <c r="L5" s="2"/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8.75" customHeight="1" x14ac:dyDescent="0.2">
      <c r="A6" s="45" t="str">
        <f>Reserveschools</f>
        <v>Reserve Independent School District - Reserve Elementary School</v>
      </c>
      <c r="B6" s="45" t="str">
        <f>reserveschooladdress</f>
        <v>24 Mountaineer Rd</v>
      </c>
      <c r="C6" s="45" t="s">
        <v>162</v>
      </c>
      <c r="D6" s="45" t="s">
        <v>166</v>
      </c>
      <c r="E6" s="45">
        <v>87830</v>
      </c>
      <c r="F6" s="33"/>
      <c r="G6" s="2"/>
      <c r="H6" s="22"/>
      <c r="I6" s="33"/>
      <c r="J6" s="2"/>
      <c r="K6" s="2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8.75" customHeight="1" x14ac:dyDescent="0.2">
      <c r="A7" s="45" t="str">
        <f>Quemadoschools</f>
        <v>Quemado Independent Schools - Quemado Elementary School</v>
      </c>
      <c r="B7" s="45" t="str">
        <f>Queschooladdress</f>
        <v>3484 Highway 60</v>
      </c>
      <c r="C7" s="45" t="s">
        <v>163</v>
      </c>
      <c r="D7" s="45" t="s">
        <v>166</v>
      </c>
      <c r="E7" s="45">
        <v>87829</v>
      </c>
      <c r="F7" s="33"/>
      <c r="G7" s="2"/>
      <c r="H7" s="22"/>
      <c r="I7" s="33"/>
      <c r="J7" s="2"/>
      <c r="K7" s="22"/>
      <c r="L7" s="2"/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8.75" customHeight="1" x14ac:dyDescent="0.2">
      <c r="A8" s="45" t="str">
        <f>Maglibrary</f>
        <v>Magdalena Public Library (Village of Magdalena)</v>
      </c>
      <c r="B8" s="45" t="str">
        <f>Maglibaddress</f>
        <v>108 N. Main Street</v>
      </c>
      <c r="C8" s="45" t="s">
        <v>161</v>
      </c>
      <c r="D8" s="45" t="s">
        <v>166</v>
      </c>
      <c r="E8" s="45">
        <v>87825</v>
      </c>
      <c r="F8" s="33"/>
      <c r="G8" s="2"/>
      <c r="H8" s="22"/>
      <c r="I8" s="33"/>
      <c r="J8" s="2"/>
      <c r="K8" s="22"/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8.75" customHeight="1" x14ac:dyDescent="0.2">
      <c r="A9" s="45" t="str">
        <f>Reservelibrary</f>
        <v>Reserve Public Library (Village of Reserve)</v>
      </c>
      <c r="B9" s="45" t="str">
        <f>Reslibaddress</f>
        <v>15 Jake Scott St., P.O. Box 587</v>
      </c>
      <c r="C9" s="45" t="s">
        <v>162</v>
      </c>
      <c r="D9" s="45" t="s">
        <v>166</v>
      </c>
      <c r="E9" s="45">
        <v>87830</v>
      </c>
      <c r="F9" s="33"/>
      <c r="G9" s="2"/>
      <c r="H9" s="22"/>
      <c r="I9" s="33"/>
      <c r="J9" s="2"/>
      <c r="K9" s="22"/>
      <c r="L9" s="2"/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8.75" customHeight="1" x14ac:dyDescent="0.2">
      <c r="A10" s="45" t="str">
        <f>glenlibrary</f>
        <v>Glenwood Community Library (Catron County)</v>
      </c>
      <c r="B10" s="45" t="str">
        <f>Glenlibaddrerss</f>
        <v>21 Menges Ln, P.O. Box 144</v>
      </c>
      <c r="C10" s="45" t="s">
        <v>164</v>
      </c>
      <c r="D10" s="45" t="s">
        <v>166</v>
      </c>
      <c r="E10" s="45">
        <v>88039</v>
      </c>
      <c r="F10" s="33"/>
      <c r="G10" s="2"/>
      <c r="H10" s="22"/>
      <c r="I10" s="33"/>
      <c r="J10" s="2"/>
      <c r="K10" s="22"/>
      <c r="L10" s="2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8.75" customHeight="1" x14ac:dyDescent="0.2">
      <c r="A11" s="45" t="str">
        <f>Socorroschools</f>
        <v>Socorro Consolidated Schools (Data Center)</v>
      </c>
      <c r="B11" s="45" t="str">
        <f>Socorschooladdress</f>
        <v>310 Fischer Avenue</v>
      </c>
      <c r="C11" s="45" t="s">
        <v>165</v>
      </c>
      <c r="D11" s="45" t="s">
        <v>166</v>
      </c>
      <c r="E11" s="45">
        <v>87801</v>
      </c>
      <c r="F11" s="33"/>
      <c r="G11" s="2"/>
      <c r="H11" s="22"/>
      <c r="I11" s="33"/>
      <c r="J11" s="2"/>
      <c r="K11" s="22"/>
      <c r="L11" s="2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8.75" customHeight="1" x14ac:dyDescent="0.2">
      <c r="A12" s="45" t="str">
        <f>Datilschools</f>
        <v>Datil Elementary School (Quemado)</v>
      </c>
      <c r="B12" s="45" t="str">
        <f>Datilschooladdress</f>
        <v>7395 Hwy 12</v>
      </c>
      <c r="C12" s="45" t="s">
        <v>167</v>
      </c>
      <c r="D12" s="45" t="s">
        <v>166</v>
      </c>
      <c r="E12" s="45">
        <v>87821</v>
      </c>
      <c r="F12" s="33"/>
      <c r="G12" s="2"/>
      <c r="H12" s="22"/>
      <c r="I12" s="33"/>
      <c r="J12" s="2"/>
      <c r="K12" s="22"/>
      <c r="L12" s="2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8.75" customHeight="1" x14ac:dyDescent="0.2">
      <c r="A13" s="45" t="str">
        <f>Glenschool</f>
        <v>Glenwood School (Reserve)</v>
      </c>
      <c r="B13" s="45" t="str">
        <f>Glenschooladdress</f>
        <v>Highway 180</v>
      </c>
      <c r="C13" s="2" t="s">
        <v>164</v>
      </c>
      <c r="D13" s="2" t="s">
        <v>166</v>
      </c>
      <c r="E13" s="2">
        <v>88039</v>
      </c>
      <c r="F13" s="33"/>
      <c r="G13" s="2"/>
      <c r="H13" s="22"/>
      <c r="I13" s="33"/>
      <c r="J13" s="2"/>
      <c r="K13" s="22"/>
      <c r="L13" s="2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8.75" customHeight="1" x14ac:dyDescent="0.2">
      <c r="A14" s="7" t="s">
        <v>187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8.75" customHeight="1" x14ac:dyDescent="0.2">
      <c r="A15" s="10" t="s">
        <v>113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 t="s">
        <v>10</v>
      </c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8.7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8.75" customHeight="1" x14ac:dyDescent="0.2">
      <c r="A17" s="10" t="s">
        <v>12</v>
      </c>
      <c r="B17" s="2"/>
      <c r="C17" s="2"/>
      <c r="D17" s="2"/>
      <c r="E17" s="2"/>
      <c r="F17" s="5"/>
      <c r="G17" s="5"/>
      <c r="H17" s="5"/>
      <c r="I17" s="2"/>
      <c r="J17" s="2"/>
      <c r="K17" s="2"/>
      <c r="L17" s="2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8.75" customHeight="1" x14ac:dyDescent="0.2">
      <c r="A18" s="5" t="s">
        <v>160</v>
      </c>
      <c r="B18" s="2"/>
      <c r="C18" s="2"/>
      <c r="D18" s="2"/>
      <c r="E18" s="2"/>
      <c r="F18" s="5"/>
      <c r="G18" s="5"/>
      <c r="H18" s="5"/>
      <c r="I18" s="2"/>
      <c r="J18" s="2"/>
      <c r="K18" s="2"/>
      <c r="L18" s="2"/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8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8.75" customHeight="1" x14ac:dyDescent="0.2">
      <c r="A20" s="1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8.75" customHeight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" customHeight="1" x14ac:dyDescent="0.2">
      <c r="C1000" s="3"/>
      <c r="D1000" s="3"/>
      <c r="E1000" s="3"/>
    </row>
  </sheetData>
  <mergeCells count="2">
    <mergeCell ref="A2:B2"/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005"/>
  <sheetViews>
    <sheetView showGridLines="0" workbookViewId="0"/>
  </sheetViews>
  <sheetFormatPr defaultColWidth="13.3984375" defaultRowHeight="15" customHeight="1" x14ac:dyDescent="0.2"/>
  <cols>
    <col min="1" max="1" width="36" customWidth="1"/>
    <col min="2" max="2" width="16.8984375" customWidth="1"/>
    <col min="3" max="3" width="9.69921875" customWidth="1"/>
    <col min="4" max="4" width="5.59765625" customWidth="1"/>
    <col min="5" max="5" width="5.8984375" customWidth="1"/>
    <col min="6" max="6" width="9.69921875" customWidth="1"/>
    <col min="7" max="7" width="13.69921875" customWidth="1"/>
    <col min="8" max="8" width="15" customWidth="1"/>
    <col min="9" max="9" width="29" customWidth="1"/>
    <col min="10" max="25" width="9.69921875" customWidth="1"/>
  </cols>
  <sheetData>
    <row r="1" spans="1:25" ht="18.75" customHeight="1" x14ac:dyDescent="0.2">
      <c r="A1" s="12" t="str">
        <f>applicant</f>
        <v>West Central Consortium - Site Info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8.75" customHeight="1" x14ac:dyDescent="0.2">
      <c r="A2" s="12" t="s">
        <v>24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 x14ac:dyDescent="0.2">
      <c r="A3" s="166" t="s">
        <v>92</v>
      </c>
      <c r="B3" s="167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63" customHeight="1" x14ac:dyDescent="0.2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55" t="s">
        <v>90</v>
      </c>
      <c r="G4" s="55" t="s">
        <v>91</v>
      </c>
      <c r="H4" s="15" t="s">
        <v>25</v>
      </c>
      <c r="I4" s="15" t="s">
        <v>23</v>
      </c>
      <c r="J4" s="15" t="s">
        <v>95</v>
      </c>
      <c r="K4" s="15" t="s">
        <v>96</v>
      </c>
      <c r="L4" s="15" t="s">
        <v>25</v>
      </c>
      <c r="M4" s="15" t="s">
        <v>23</v>
      </c>
      <c r="N4" s="15" t="s">
        <v>94</v>
      </c>
      <c r="O4" s="15" t="s">
        <v>93</v>
      </c>
      <c r="P4" s="15" t="s">
        <v>25</v>
      </c>
      <c r="Q4" s="15" t="s">
        <v>23</v>
      </c>
      <c r="R4" s="3"/>
      <c r="S4" s="3"/>
      <c r="T4" s="3"/>
      <c r="U4" s="3"/>
      <c r="V4" s="3"/>
      <c r="W4" s="3"/>
      <c r="X4" s="3"/>
      <c r="Y4" s="3"/>
    </row>
    <row r="5" spans="1:25" ht="18.75" customHeight="1" x14ac:dyDescent="0.2">
      <c r="A5" s="45" t="str">
        <f>MagSchools</f>
        <v>Magdalena Municipal Schools - Magdalena Elementary School</v>
      </c>
      <c r="B5" s="45" t="str">
        <f>magschooladdress</f>
        <v>201 Duggins Dr SE</v>
      </c>
      <c r="C5" s="45" t="s">
        <v>161</v>
      </c>
      <c r="D5" s="45" t="s">
        <v>166</v>
      </c>
      <c r="E5" s="45">
        <v>87825</v>
      </c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8.75" customHeight="1" x14ac:dyDescent="0.2">
      <c r="A6" s="45" t="str">
        <f>Reserveschools</f>
        <v>Reserve Independent School District - Reserve Elementary School</v>
      </c>
      <c r="B6" s="45" t="str">
        <f>reserveschooladdress</f>
        <v>24 Mountaineer Rd</v>
      </c>
      <c r="C6" s="45" t="s">
        <v>162</v>
      </c>
      <c r="D6" s="45" t="s">
        <v>166</v>
      </c>
      <c r="E6" s="45">
        <v>87830</v>
      </c>
      <c r="F6" s="2"/>
      <c r="G6" s="2"/>
      <c r="H6" s="2"/>
      <c r="I6" s="2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8.75" customHeight="1" x14ac:dyDescent="0.2">
      <c r="A7" s="45" t="str">
        <f>Quemadoschools</f>
        <v>Quemado Independent Schools - Quemado Elementary School</v>
      </c>
      <c r="B7" s="45" t="str">
        <f>Queschooladdress</f>
        <v>3484 Highway 60</v>
      </c>
      <c r="C7" s="45" t="s">
        <v>163</v>
      </c>
      <c r="D7" s="45" t="s">
        <v>166</v>
      </c>
      <c r="E7" s="45">
        <v>87829</v>
      </c>
      <c r="F7" s="2"/>
      <c r="G7" s="2"/>
      <c r="H7" s="2"/>
      <c r="I7" s="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8.75" customHeight="1" x14ac:dyDescent="0.2">
      <c r="A8" s="45" t="str">
        <f>Maglibrary</f>
        <v>Magdalena Public Library (Village of Magdalena)</v>
      </c>
      <c r="B8" s="45" t="str">
        <f>Maglibaddress</f>
        <v>108 N. Main Street</v>
      </c>
      <c r="C8" s="45" t="s">
        <v>161</v>
      </c>
      <c r="D8" s="45" t="s">
        <v>166</v>
      </c>
      <c r="E8" s="45">
        <v>87825</v>
      </c>
      <c r="F8" s="2"/>
      <c r="G8" s="2"/>
      <c r="H8" s="2"/>
      <c r="I8" s="2"/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8.75" customHeight="1" x14ac:dyDescent="0.2">
      <c r="A9" s="45" t="str">
        <f>Reservelibrary</f>
        <v>Reserve Public Library (Village of Reserve)</v>
      </c>
      <c r="B9" s="45" t="str">
        <f>Reslibaddress</f>
        <v>15 Jake Scott St., P.O. Box 587</v>
      </c>
      <c r="C9" s="45" t="s">
        <v>162</v>
      </c>
      <c r="D9" s="45" t="s">
        <v>166</v>
      </c>
      <c r="E9" s="45">
        <v>87830</v>
      </c>
      <c r="F9" s="2"/>
      <c r="G9" s="2"/>
      <c r="H9" s="2"/>
      <c r="I9" s="2"/>
      <c r="J9" s="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8.75" customHeight="1" x14ac:dyDescent="0.2">
      <c r="A10" s="45" t="str">
        <f>glenlibrary</f>
        <v>Glenwood Community Library (Catron County)</v>
      </c>
      <c r="B10" s="45" t="str">
        <f>Glenlibaddrerss</f>
        <v>21 Menges Ln, P.O. Box 144</v>
      </c>
      <c r="C10" s="45" t="s">
        <v>164</v>
      </c>
      <c r="D10" s="45" t="s">
        <v>166</v>
      </c>
      <c r="E10" s="45">
        <v>88039</v>
      </c>
      <c r="F10" s="2"/>
      <c r="G10" s="2"/>
      <c r="H10" s="2"/>
      <c r="I10" s="2"/>
      <c r="J10" s="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8.75" customHeight="1" x14ac:dyDescent="0.2">
      <c r="A11" s="45" t="str">
        <f>Socorroschools</f>
        <v>Socorro Consolidated Schools (Data Center)</v>
      </c>
      <c r="B11" s="45" t="str">
        <f>Socorschooladdress</f>
        <v>310 Fischer Avenue</v>
      </c>
      <c r="C11" s="45" t="s">
        <v>165</v>
      </c>
      <c r="D11" s="45" t="s">
        <v>166</v>
      </c>
      <c r="E11" s="45">
        <v>87801</v>
      </c>
      <c r="F11" s="2"/>
      <c r="G11" s="2"/>
      <c r="H11" s="2"/>
      <c r="I11" s="2"/>
      <c r="J11" s="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8.75" customHeight="1" x14ac:dyDescent="0.2">
      <c r="A12" s="45" t="str">
        <f>Datilschools</f>
        <v>Datil Elementary School (Quemado)</v>
      </c>
      <c r="B12" s="45" t="str">
        <f>Datilschooladdress</f>
        <v>7395 Hwy 12</v>
      </c>
      <c r="C12" s="45" t="s">
        <v>167</v>
      </c>
      <c r="D12" s="45" t="s">
        <v>166</v>
      </c>
      <c r="E12" s="45">
        <v>87821</v>
      </c>
      <c r="F12" s="2"/>
      <c r="G12" s="2"/>
      <c r="H12" s="2"/>
      <c r="I12" s="2"/>
      <c r="J12" s="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8.75" customHeight="1" x14ac:dyDescent="0.2">
      <c r="A13" s="45" t="str">
        <f>Glenschool</f>
        <v>Glenwood School (Reserve)</v>
      </c>
      <c r="B13" s="45" t="str">
        <f>Glenschooladdress</f>
        <v>Highway 180</v>
      </c>
      <c r="C13" s="2" t="s">
        <v>164</v>
      </c>
      <c r="D13" s="2" t="s">
        <v>166</v>
      </c>
      <c r="E13" s="2">
        <v>88039</v>
      </c>
      <c r="F13" s="2"/>
      <c r="G13" s="2"/>
      <c r="H13" s="2"/>
      <c r="I13" s="2"/>
      <c r="J13" s="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8.75" customHeight="1" x14ac:dyDescent="0.2">
      <c r="A14" s="7" t="s">
        <v>187</v>
      </c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8.75" customHeight="1" x14ac:dyDescent="0.2">
      <c r="A15" s="10" t="s">
        <v>113</v>
      </c>
      <c r="B15" s="2"/>
      <c r="C15" s="2"/>
      <c r="D15" s="2"/>
      <c r="E15" s="2"/>
      <c r="F15" s="2"/>
      <c r="G15" s="2"/>
      <c r="H15" s="2"/>
      <c r="I15" s="2" t="s">
        <v>10</v>
      </c>
      <c r="J15" s="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8.7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8.75" customHeight="1" x14ac:dyDescent="0.2">
      <c r="B17" s="2"/>
      <c r="C17" s="2"/>
      <c r="D17" s="2"/>
      <c r="E17" s="2"/>
      <c r="F17" s="2"/>
      <c r="G17" s="2"/>
      <c r="H17" s="2"/>
      <c r="I17" s="2"/>
      <c r="J17" s="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8.75" customHeight="1" x14ac:dyDescent="0.2">
      <c r="A18" s="10" t="s">
        <v>12</v>
      </c>
      <c r="B18" s="2"/>
      <c r="C18" s="2"/>
      <c r="D18" s="2"/>
      <c r="E18" s="2"/>
      <c r="F18" s="2"/>
      <c r="G18" s="2"/>
      <c r="H18" s="2"/>
      <c r="I18" s="2"/>
      <c r="J18" s="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8.75" customHeight="1" x14ac:dyDescent="0.2">
      <c r="A19" s="5" t="s">
        <v>188</v>
      </c>
      <c r="B19" s="2"/>
      <c r="C19" s="2"/>
      <c r="D19" s="2"/>
      <c r="E19" s="2"/>
      <c r="F19" s="2"/>
      <c r="G19" s="2"/>
      <c r="H19" s="2"/>
      <c r="I19" s="2"/>
      <c r="J19" s="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8.75" customHeight="1" x14ac:dyDescent="0.2">
      <c r="A20" s="5"/>
      <c r="B20" s="34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8.75" customHeight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8.75" customHeight="1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8.75" customHeight="1" x14ac:dyDescent="0.2">
      <c r="A23" s="5"/>
      <c r="B23" s="2"/>
      <c r="C23" s="2"/>
      <c r="D23" s="2"/>
      <c r="E23" s="2"/>
      <c r="F23" s="2"/>
      <c r="G23" s="2"/>
      <c r="H23" s="2"/>
      <c r="I23" s="2"/>
      <c r="J23" s="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8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8.75" customHeight="1" x14ac:dyDescent="0.2">
      <c r="A25" s="10"/>
      <c r="B25" s="2"/>
      <c r="C25" s="2"/>
      <c r="D25" s="2"/>
      <c r="E25" s="2"/>
      <c r="F25" s="2"/>
      <c r="G25" s="2"/>
      <c r="H25" s="2"/>
      <c r="I25" s="2"/>
      <c r="J25" s="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8.75" customHeight="1" x14ac:dyDescent="0.2">
      <c r="A26" s="5"/>
      <c r="B26" s="2"/>
      <c r="C26" s="2"/>
      <c r="D26" s="2"/>
      <c r="E26" s="2"/>
      <c r="F26" s="2"/>
      <c r="G26" s="2"/>
      <c r="H26" s="2"/>
      <c r="I26" s="2"/>
      <c r="J26" s="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spans="1:25" ht="15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  <row r="1005" spans="1:25" ht="15.7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</row>
  </sheetData>
  <mergeCells count="1">
    <mergeCell ref="A3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006"/>
  <sheetViews>
    <sheetView showGridLines="0" workbookViewId="0"/>
  </sheetViews>
  <sheetFormatPr defaultColWidth="13.3984375" defaultRowHeight="15" customHeight="1" x14ac:dyDescent="0.2"/>
  <cols>
    <col min="1" max="1" width="35.69921875" customWidth="1"/>
    <col min="2" max="2" width="16.69921875" customWidth="1"/>
    <col min="3" max="3" width="9.69921875" customWidth="1"/>
    <col min="4" max="4" width="5.59765625" customWidth="1"/>
    <col min="5" max="5" width="5.3984375" customWidth="1"/>
    <col min="6" max="10" width="15" customWidth="1"/>
    <col min="11" max="11" width="29" customWidth="1"/>
    <col min="12" max="25" width="9.69921875" customWidth="1"/>
  </cols>
  <sheetData>
    <row r="1" spans="1:25" ht="18.75" customHeight="1" x14ac:dyDescent="0.2">
      <c r="A1" s="12" t="str">
        <f>applicant</f>
        <v>West Central Consortium - Site Info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8.75" customHeight="1" x14ac:dyDescent="0.2">
      <c r="A2" s="12" t="s">
        <v>189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 x14ac:dyDescent="0.2">
      <c r="A3" s="166" t="s">
        <v>92</v>
      </c>
      <c r="B3" s="167"/>
      <c r="C3" s="2"/>
      <c r="D3" s="2"/>
      <c r="E3" s="2"/>
      <c r="F3" s="13"/>
      <c r="G3" s="13"/>
      <c r="H3" s="13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63" customHeight="1" x14ac:dyDescent="0.2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36" t="s">
        <v>97</v>
      </c>
      <c r="G4" s="17" t="s">
        <v>26</v>
      </c>
      <c r="H4" s="20" t="s">
        <v>27</v>
      </c>
      <c r="I4" s="17" t="s">
        <v>28</v>
      </c>
      <c r="J4" s="20" t="s">
        <v>29</v>
      </c>
      <c r="K4" s="15" t="s">
        <v>23</v>
      </c>
      <c r="L4" s="15" t="s">
        <v>10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8.75" customHeight="1" x14ac:dyDescent="0.2">
      <c r="A5" s="45" t="str">
        <f>MagSchools</f>
        <v>Magdalena Municipal Schools - Magdalena Elementary School</v>
      </c>
      <c r="B5" s="45" t="str">
        <f>magschooladdress</f>
        <v>201 Duggins Dr SE</v>
      </c>
      <c r="C5" s="45" t="s">
        <v>161</v>
      </c>
      <c r="D5" s="45" t="s">
        <v>166</v>
      </c>
      <c r="E5" s="45">
        <v>87825</v>
      </c>
      <c r="F5" s="37"/>
      <c r="G5" s="38"/>
      <c r="H5" s="22"/>
      <c r="I5" s="38"/>
      <c r="J5" s="22"/>
      <c r="K5" s="2"/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8.75" customHeight="1" x14ac:dyDescent="0.2">
      <c r="A6" s="45" t="str">
        <f>Reserveschools</f>
        <v>Reserve Independent School District - Reserve Elementary School</v>
      </c>
      <c r="B6" s="45" t="str">
        <f>reserveschooladdress</f>
        <v>24 Mountaineer Rd</v>
      </c>
      <c r="C6" s="45" t="s">
        <v>162</v>
      </c>
      <c r="D6" s="45" t="s">
        <v>166</v>
      </c>
      <c r="E6" s="45">
        <v>87830</v>
      </c>
      <c r="F6" s="37"/>
      <c r="G6" s="38"/>
      <c r="H6" s="22"/>
      <c r="I6" s="38"/>
      <c r="J6" s="22"/>
      <c r="K6" s="2"/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8.75" customHeight="1" x14ac:dyDescent="0.2">
      <c r="A7" s="45" t="str">
        <f>Quemadoschools</f>
        <v>Quemado Independent Schools - Quemado Elementary School</v>
      </c>
      <c r="B7" s="45" t="str">
        <f>Queschooladdress</f>
        <v>3484 Highway 60</v>
      </c>
      <c r="C7" s="45" t="s">
        <v>163</v>
      </c>
      <c r="D7" s="45" t="s">
        <v>166</v>
      </c>
      <c r="E7" s="45">
        <v>87829</v>
      </c>
      <c r="F7" s="37"/>
      <c r="G7" s="38"/>
      <c r="H7" s="22"/>
      <c r="I7" s="38"/>
      <c r="J7" s="22"/>
      <c r="K7" s="2"/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8.75" customHeight="1" x14ac:dyDescent="0.2">
      <c r="A8" s="45" t="str">
        <f>Maglibrary</f>
        <v>Magdalena Public Library (Village of Magdalena)</v>
      </c>
      <c r="B8" s="45" t="str">
        <f>Maglibaddress</f>
        <v>108 N. Main Street</v>
      </c>
      <c r="C8" s="45" t="s">
        <v>161</v>
      </c>
      <c r="D8" s="45" t="s">
        <v>166</v>
      </c>
      <c r="E8" s="45">
        <v>87825</v>
      </c>
      <c r="F8" s="37"/>
      <c r="G8" s="38"/>
      <c r="H8" s="22"/>
      <c r="I8" s="38"/>
      <c r="J8" s="22"/>
      <c r="K8" s="2"/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8.75" customHeight="1" x14ac:dyDescent="0.2">
      <c r="A9" s="45" t="str">
        <f>Reservelibrary</f>
        <v>Reserve Public Library (Village of Reserve)</v>
      </c>
      <c r="B9" s="45" t="str">
        <f>Reslibaddress</f>
        <v>15 Jake Scott St., P.O. Box 587</v>
      </c>
      <c r="C9" s="45" t="s">
        <v>162</v>
      </c>
      <c r="D9" s="45" t="s">
        <v>166</v>
      </c>
      <c r="E9" s="45">
        <v>87830</v>
      </c>
      <c r="F9" s="37"/>
      <c r="G9" s="38"/>
      <c r="H9" s="22"/>
      <c r="I9" s="38"/>
      <c r="J9" s="22"/>
      <c r="K9" s="2"/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8.75" customHeight="1" x14ac:dyDescent="0.2">
      <c r="A10" s="45" t="str">
        <f>glenlibrary</f>
        <v>Glenwood Community Library (Catron County)</v>
      </c>
      <c r="B10" s="45" t="str">
        <f>Glenlibaddrerss</f>
        <v>21 Menges Ln, P.O. Box 144</v>
      </c>
      <c r="C10" s="45" t="s">
        <v>164</v>
      </c>
      <c r="D10" s="45" t="s">
        <v>166</v>
      </c>
      <c r="E10" s="45">
        <v>88039</v>
      </c>
      <c r="F10" s="37"/>
      <c r="G10" s="38"/>
      <c r="H10" s="22"/>
      <c r="I10" s="38"/>
      <c r="J10" s="22"/>
      <c r="K10" s="2"/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8.75" customHeight="1" x14ac:dyDescent="0.2">
      <c r="A11" s="45" t="str">
        <f>Socorroschools</f>
        <v>Socorro Consolidated Schools (Data Center)</v>
      </c>
      <c r="B11" s="45" t="str">
        <f>Socorschooladdress</f>
        <v>310 Fischer Avenue</v>
      </c>
      <c r="C11" s="45" t="s">
        <v>165</v>
      </c>
      <c r="D11" s="45" t="s">
        <v>166</v>
      </c>
      <c r="E11" s="45">
        <v>87801</v>
      </c>
      <c r="F11" s="37"/>
      <c r="G11" s="38"/>
      <c r="H11" s="22"/>
      <c r="I11" s="38"/>
      <c r="J11" s="22"/>
      <c r="K11" s="2"/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8.75" customHeight="1" x14ac:dyDescent="0.2">
      <c r="A12" s="45" t="str">
        <f>Datilschools</f>
        <v>Datil Elementary School (Quemado)</v>
      </c>
      <c r="B12" s="45" t="str">
        <f>Datilschooladdress</f>
        <v>7395 Hwy 12</v>
      </c>
      <c r="C12" s="45" t="s">
        <v>167</v>
      </c>
      <c r="D12" s="45" t="s">
        <v>166</v>
      </c>
      <c r="E12" s="45">
        <v>87821</v>
      </c>
      <c r="F12" s="37"/>
      <c r="G12" s="38"/>
      <c r="H12" s="22"/>
      <c r="I12" s="38"/>
      <c r="J12" s="22"/>
      <c r="K12" s="2"/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8.75" customHeight="1" x14ac:dyDescent="0.2">
      <c r="A13" s="45" t="str">
        <f>Glenschool</f>
        <v>Glenwood School (Reserve)</v>
      </c>
      <c r="B13" s="45" t="str">
        <f>Glenschooladdress</f>
        <v>Highway 180</v>
      </c>
      <c r="C13" s="2" t="s">
        <v>164</v>
      </c>
      <c r="D13" s="2" t="s">
        <v>166</v>
      </c>
      <c r="E13" s="2">
        <v>88039</v>
      </c>
      <c r="F13" s="37"/>
      <c r="G13" s="38"/>
      <c r="H13" s="22"/>
      <c r="I13" s="38"/>
      <c r="J13" s="22"/>
      <c r="K13" s="2"/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8.75" customHeight="1" x14ac:dyDescent="0.2">
      <c r="A14" s="7" t="s">
        <v>187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8.75" customHeight="1" x14ac:dyDescent="0.2">
      <c r="A15" s="10" t="s">
        <v>113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8.75" customHeight="1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8.75" customHeight="1" x14ac:dyDescent="0.2">
      <c r="A17" s="10" t="s">
        <v>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8.75" customHeight="1" x14ac:dyDescent="0.2">
      <c r="A18" s="5" t="s">
        <v>30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8.75" customHeight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8.75" customHeight="1" x14ac:dyDescent="0.2">
      <c r="A20" s="2"/>
      <c r="B20" s="34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63" customHeight="1" x14ac:dyDescent="0.2">
      <c r="A21" s="3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8.75" customHeight="1" x14ac:dyDescent="0.2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8.75" customHeight="1" x14ac:dyDescent="0.2">
      <c r="A23" s="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8.75" customHeight="1" x14ac:dyDescent="0.2">
      <c r="A24" s="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8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8.75" customHeight="1" x14ac:dyDescent="0.2">
      <c r="A26" s="1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.75" customHeight="1" x14ac:dyDescent="0.2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spans="1:25" ht="15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  <row r="1005" spans="1:25" ht="15.7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</row>
    <row r="1006" spans="1:25" ht="15.7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</row>
  </sheetData>
  <mergeCells count="1">
    <mergeCell ref="A3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00"/>
  <sheetViews>
    <sheetView showGridLines="0" workbookViewId="0"/>
  </sheetViews>
  <sheetFormatPr defaultColWidth="13.3984375" defaultRowHeight="15" customHeight="1" x14ac:dyDescent="0.2"/>
  <cols>
    <col min="1" max="1" width="37.5" customWidth="1"/>
    <col min="2" max="2" width="15.8984375" customWidth="1"/>
    <col min="3" max="3" width="9.69921875" customWidth="1"/>
    <col min="4" max="4" width="5.296875" customWidth="1"/>
    <col min="5" max="5" width="5.59765625" customWidth="1"/>
    <col min="6" max="6" width="11.3984375" customWidth="1"/>
    <col min="7" max="7" width="29" customWidth="1"/>
    <col min="8" max="14" width="9.69921875" customWidth="1"/>
    <col min="15" max="15" width="28.5" customWidth="1"/>
    <col min="16" max="16" width="27" customWidth="1"/>
    <col min="17" max="24" width="9.69921875" customWidth="1"/>
    <col min="26" max="26" width="17.3984375" customWidth="1"/>
    <col min="27" max="27" width="22.296875" customWidth="1"/>
    <col min="28" max="28" width="29.59765625" customWidth="1"/>
  </cols>
  <sheetData>
    <row r="1" spans="1:28" ht="18.75" customHeight="1" x14ac:dyDescent="0.2">
      <c r="A1" s="12" t="str">
        <f>applicant</f>
        <v>West Central Consortium - Site Info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Q1" s="3"/>
      <c r="R1" s="3"/>
      <c r="S1" s="3"/>
      <c r="T1" s="3"/>
      <c r="U1" s="3"/>
      <c r="V1" s="3"/>
      <c r="W1" s="3"/>
      <c r="X1" s="3"/>
    </row>
    <row r="2" spans="1:28" ht="18.75" customHeight="1" thickBot="1" x14ac:dyDescent="0.25">
      <c r="A2" s="166" t="s">
        <v>98</v>
      </c>
      <c r="B2" s="167"/>
      <c r="C2" s="2"/>
      <c r="D2" s="2"/>
      <c r="E2" s="2"/>
      <c r="F2" s="13"/>
      <c r="G2" s="13"/>
      <c r="H2" s="13"/>
      <c r="I2" s="3"/>
      <c r="J2" s="3"/>
      <c r="K2" s="3"/>
      <c r="L2" s="3"/>
      <c r="M2" s="3"/>
      <c r="N2" s="3"/>
      <c r="O2" s="3"/>
      <c r="Q2" s="3"/>
      <c r="T2" s="3"/>
      <c r="U2" s="3"/>
      <c r="V2" s="3"/>
      <c r="W2" s="3"/>
      <c r="X2" s="3"/>
    </row>
    <row r="3" spans="1:28" ht="18.75" customHeight="1" thickBot="1" x14ac:dyDescent="0.25">
      <c r="A3" s="12" t="s">
        <v>92</v>
      </c>
      <c r="B3" s="2"/>
      <c r="C3" s="2"/>
      <c r="D3" s="2"/>
      <c r="E3" s="39"/>
      <c r="F3" s="174" t="s">
        <v>110</v>
      </c>
      <c r="G3" s="175"/>
      <c r="H3" s="175"/>
      <c r="I3" s="175"/>
      <c r="J3" s="175"/>
      <c r="K3" s="175"/>
      <c r="L3" s="175"/>
      <c r="M3" s="175"/>
      <c r="N3" s="175"/>
      <c r="O3" s="175"/>
      <c r="P3" s="176"/>
      <c r="Q3" s="171" t="s">
        <v>109</v>
      </c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3"/>
    </row>
    <row r="4" spans="1:28" ht="63" customHeight="1" x14ac:dyDescent="0.2">
      <c r="A4" s="58" t="s">
        <v>0</v>
      </c>
      <c r="B4" s="58" t="s">
        <v>1</v>
      </c>
      <c r="C4" s="58" t="s">
        <v>2</v>
      </c>
      <c r="D4" s="58" t="s">
        <v>3</v>
      </c>
      <c r="E4" s="58" t="s">
        <v>4</v>
      </c>
      <c r="F4" s="59" t="s">
        <v>100</v>
      </c>
      <c r="G4" s="59" t="s">
        <v>101</v>
      </c>
      <c r="H4" s="59" t="s">
        <v>102</v>
      </c>
      <c r="I4" s="59" t="s">
        <v>103</v>
      </c>
      <c r="J4" s="59" t="s">
        <v>104</v>
      </c>
      <c r="K4" s="59" t="s">
        <v>105</v>
      </c>
      <c r="L4" s="59" t="s">
        <v>106</v>
      </c>
      <c r="M4" s="59" t="s">
        <v>107</v>
      </c>
      <c r="N4" s="59" t="s">
        <v>108</v>
      </c>
      <c r="O4" s="60" t="s">
        <v>111</v>
      </c>
      <c r="P4" s="60" t="s">
        <v>112</v>
      </c>
      <c r="Q4" s="59" t="s">
        <v>100</v>
      </c>
      <c r="R4" s="59" t="s">
        <v>101</v>
      </c>
      <c r="S4" s="59" t="s">
        <v>102</v>
      </c>
      <c r="T4" s="59" t="s">
        <v>103</v>
      </c>
      <c r="U4" s="59" t="s">
        <v>104</v>
      </c>
      <c r="V4" s="59" t="s">
        <v>105</v>
      </c>
      <c r="W4" s="59" t="s">
        <v>106</v>
      </c>
      <c r="X4" s="59" t="s">
        <v>107</v>
      </c>
      <c r="Y4" s="59" t="s">
        <v>108</v>
      </c>
      <c r="Z4" s="60" t="s">
        <v>111</v>
      </c>
      <c r="AA4" s="60" t="s">
        <v>112</v>
      </c>
      <c r="AB4" s="60" t="s">
        <v>23</v>
      </c>
    </row>
    <row r="5" spans="1:28" ht="18.75" customHeight="1" x14ac:dyDescent="0.2">
      <c r="A5" s="45" t="str">
        <f>MagSchools</f>
        <v>Magdalena Municipal Schools - Magdalena Elementary School</v>
      </c>
      <c r="B5" s="45" t="str">
        <f>magschooladdress</f>
        <v>201 Duggins Dr SE</v>
      </c>
      <c r="C5" s="45" t="s">
        <v>161</v>
      </c>
      <c r="D5" s="45" t="s">
        <v>166</v>
      </c>
      <c r="E5" s="45">
        <v>87825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ht="18.75" customHeight="1" x14ac:dyDescent="0.2">
      <c r="A6" s="45" t="str">
        <f>Reserveschools</f>
        <v>Reserve Independent School District - Reserve Elementary School</v>
      </c>
      <c r="B6" s="45" t="str">
        <f>reserveschooladdress</f>
        <v>24 Mountaineer Rd</v>
      </c>
      <c r="C6" s="45" t="s">
        <v>162</v>
      </c>
      <c r="D6" s="45" t="s">
        <v>166</v>
      </c>
      <c r="E6" s="45">
        <v>87830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ht="18.75" customHeight="1" x14ac:dyDescent="0.2">
      <c r="A7" s="45" t="str">
        <f>Quemadoschools</f>
        <v>Quemado Independent Schools - Quemado Elementary School</v>
      </c>
      <c r="B7" s="45" t="str">
        <f>Queschooladdress</f>
        <v>3484 Highway 60</v>
      </c>
      <c r="C7" s="45" t="s">
        <v>163</v>
      </c>
      <c r="D7" s="45" t="s">
        <v>166</v>
      </c>
      <c r="E7" s="45">
        <v>87829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ht="18.75" customHeight="1" x14ac:dyDescent="0.2">
      <c r="A8" s="45" t="str">
        <f>Maglibrary</f>
        <v>Magdalena Public Library (Village of Magdalena)</v>
      </c>
      <c r="B8" s="45" t="str">
        <f>Maglibaddress</f>
        <v>108 N. Main Street</v>
      </c>
      <c r="C8" s="45" t="s">
        <v>161</v>
      </c>
      <c r="D8" s="45" t="s">
        <v>166</v>
      </c>
      <c r="E8" s="45">
        <v>87825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28" ht="18.75" customHeight="1" x14ac:dyDescent="0.2">
      <c r="A9" s="45" t="str">
        <f>Reservelibrary</f>
        <v>Reserve Public Library (Village of Reserve)</v>
      </c>
      <c r="B9" s="45" t="str">
        <f>Reslibaddress</f>
        <v>15 Jake Scott St., P.O. Box 587</v>
      </c>
      <c r="C9" s="45" t="s">
        <v>162</v>
      </c>
      <c r="D9" s="45" t="s">
        <v>166</v>
      </c>
      <c r="E9" s="45">
        <v>87830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spans="1:28" ht="18.75" customHeight="1" x14ac:dyDescent="0.2">
      <c r="A10" s="45" t="str">
        <f>glenlibrary</f>
        <v>Glenwood Community Library (Catron County)</v>
      </c>
      <c r="B10" s="45" t="str">
        <f>Glenlibaddrerss</f>
        <v>21 Menges Ln, P.O. Box 144</v>
      </c>
      <c r="C10" s="45" t="s">
        <v>164</v>
      </c>
      <c r="D10" s="45" t="s">
        <v>166</v>
      </c>
      <c r="E10" s="45">
        <v>88039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28" ht="18.75" customHeight="1" x14ac:dyDescent="0.2">
      <c r="A11" s="45" t="str">
        <f>Socorroschools</f>
        <v>Socorro Consolidated Schools (Data Center)</v>
      </c>
      <c r="B11" s="45" t="str">
        <f>Socorschooladdress</f>
        <v>310 Fischer Avenue</v>
      </c>
      <c r="C11" s="45" t="s">
        <v>165</v>
      </c>
      <c r="D11" s="45" t="s">
        <v>166</v>
      </c>
      <c r="E11" s="45">
        <v>87801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</row>
    <row r="12" spans="1:28" ht="18.75" customHeight="1" x14ac:dyDescent="0.2">
      <c r="A12" s="45" t="str">
        <f>Datilschools</f>
        <v>Datil Elementary School (Quemado)</v>
      </c>
      <c r="B12" s="45" t="str">
        <f>Datilschooladdress</f>
        <v>7395 Hwy 12</v>
      </c>
      <c r="C12" s="45" t="s">
        <v>167</v>
      </c>
      <c r="D12" s="45" t="s">
        <v>166</v>
      </c>
      <c r="E12" s="45">
        <v>87821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28" ht="18.75" customHeight="1" x14ac:dyDescent="0.2">
      <c r="A13" s="45" t="str">
        <f>Glenschool</f>
        <v>Glenwood School (Reserve)</v>
      </c>
      <c r="B13" s="45" t="str">
        <f>Glenschooladdress</f>
        <v>Highway 180</v>
      </c>
      <c r="C13" s="2" t="s">
        <v>164</v>
      </c>
      <c r="D13" s="2" t="s">
        <v>166</v>
      </c>
      <c r="E13" s="2">
        <v>88039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</row>
    <row r="14" spans="1:28" ht="18.75" customHeight="1" x14ac:dyDescent="0.2">
      <c r="A14" s="45" t="s">
        <v>187</v>
      </c>
      <c r="B14" s="2"/>
      <c r="C14" s="2"/>
      <c r="D14" s="2"/>
      <c r="E14" s="2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28" ht="18.75" customHeight="1" x14ac:dyDescent="0.2">
      <c r="A15" s="7"/>
      <c r="B15" s="2"/>
      <c r="C15" s="2"/>
      <c r="D15" s="2"/>
      <c r="E15" s="2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</row>
    <row r="16" spans="1:28" ht="18.75" customHeight="1" x14ac:dyDescent="0.2">
      <c r="A16" s="10" t="s">
        <v>113</v>
      </c>
      <c r="B16" s="2"/>
      <c r="C16" s="2"/>
      <c r="D16" s="2"/>
      <c r="E16" s="2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18.75" customHeight="1" x14ac:dyDescent="0.2">
      <c r="A17" s="2"/>
      <c r="B17" s="2"/>
      <c r="C17" s="2"/>
      <c r="D17" s="2"/>
      <c r="E17" s="2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</row>
    <row r="18" spans="1:28" ht="18.75" customHeight="1" x14ac:dyDescent="0.2">
      <c r="B18" s="2"/>
      <c r="C18" s="2"/>
      <c r="D18" s="2"/>
      <c r="E18" s="2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18.75" customHeight="1" x14ac:dyDescent="0.2">
      <c r="A19" s="10" t="s">
        <v>12</v>
      </c>
      <c r="B19" s="2"/>
      <c r="C19" s="2"/>
      <c r="D19" s="2"/>
      <c r="E19" s="2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ht="18.75" customHeight="1" x14ac:dyDescent="0.2">
      <c r="A20" s="5" t="s">
        <v>114</v>
      </c>
      <c r="B20" s="2"/>
      <c r="C20" s="2"/>
      <c r="D20" s="2"/>
      <c r="E20" s="2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18.75" customHeight="1" x14ac:dyDescent="0.2">
      <c r="A21" s="61" t="s">
        <v>115</v>
      </c>
      <c r="B21" s="34"/>
      <c r="C21" s="2"/>
      <c r="D21" s="2"/>
      <c r="E21" s="2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</row>
    <row r="22" spans="1:28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  <c r="R22" s="3"/>
      <c r="S22" s="3"/>
      <c r="T22" s="3"/>
      <c r="U22" s="3"/>
      <c r="V22" s="3"/>
      <c r="W22" s="3"/>
      <c r="X22" s="3"/>
    </row>
    <row r="23" spans="1:28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  <c r="R23" s="3"/>
      <c r="S23" s="3"/>
      <c r="T23" s="3"/>
      <c r="U23" s="3"/>
      <c r="V23" s="3"/>
      <c r="W23" s="3"/>
      <c r="X23" s="3"/>
    </row>
    <row r="24" spans="1:28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  <c r="R24" s="3"/>
      <c r="S24" s="3"/>
      <c r="T24" s="3"/>
      <c r="U24" s="3"/>
      <c r="V24" s="3"/>
      <c r="W24" s="3"/>
      <c r="X24" s="3"/>
    </row>
    <row r="25" spans="1:28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  <c r="R25" s="3"/>
      <c r="S25" s="3"/>
      <c r="T25" s="3"/>
      <c r="U25" s="3"/>
      <c r="V25" s="3"/>
      <c r="W25" s="3"/>
      <c r="X25" s="3"/>
    </row>
    <row r="26" spans="1:28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  <c r="R26" s="3"/>
      <c r="S26" s="3"/>
      <c r="T26" s="3"/>
      <c r="U26" s="3"/>
      <c r="V26" s="3"/>
      <c r="W26" s="3"/>
      <c r="X26" s="3"/>
    </row>
    <row r="27" spans="1:28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  <c r="R27" s="3"/>
      <c r="S27" s="3"/>
      <c r="T27" s="3"/>
      <c r="U27" s="3"/>
      <c r="V27" s="3"/>
      <c r="W27" s="3"/>
      <c r="X27" s="3"/>
    </row>
    <row r="28" spans="1:28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  <c r="R28" s="3"/>
      <c r="S28" s="3"/>
      <c r="T28" s="3"/>
      <c r="U28" s="3"/>
      <c r="V28" s="3"/>
      <c r="W28" s="3"/>
      <c r="X28" s="3"/>
    </row>
    <row r="29" spans="1:28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  <c r="R29" s="3"/>
      <c r="S29" s="3"/>
      <c r="T29" s="3"/>
      <c r="U29" s="3"/>
      <c r="V29" s="3"/>
      <c r="W29" s="3"/>
      <c r="X29" s="3"/>
    </row>
    <row r="30" spans="1:28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  <c r="R30" s="3"/>
      <c r="S30" s="3"/>
      <c r="T30" s="3"/>
      <c r="U30" s="3"/>
      <c r="V30" s="3"/>
      <c r="W30" s="3"/>
      <c r="X30" s="3"/>
    </row>
    <row r="31" spans="1:28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  <c r="R31" s="3"/>
      <c r="S31" s="3"/>
      <c r="T31" s="3"/>
      <c r="U31" s="3"/>
      <c r="V31" s="3"/>
      <c r="W31" s="3"/>
      <c r="X31" s="3"/>
    </row>
    <row r="32" spans="1:28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Q996" s="3"/>
      <c r="R996" s="3"/>
      <c r="S996" s="3"/>
      <c r="T996" s="3"/>
      <c r="U996" s="3"/>
      <c r="V996" s="3"/>
      <c r="W996" s="3"/>
      <c r="X996" s="3"/>
    </row>
    <row r="997" spans="1:24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Q997" s="3"/>
      <c r="R997" s="3"/>
      <c r="S997" s="3"/>
      <c r="T997" s="3"/>
      <c r="U997" s="3"/>
      <c r="V997" s="3"/>
      <c r="W997" s="3"/>
      <c r="X997" s="3"/>
    </row>
    <row r="998" spans="1:24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Q998" s="3"/>
      <c r="R998" s="3"/>
      <c r="S998" s="3"/>
      <c r="T998" s="3"/>
      <c r="U998" s="3"/>
      <c r="V998" s="3"/>
      <c r="W998" s="3"/>
      <c r="X998" s="3"/>
    </row>
    <row r="999" spans="1:24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Q999" s="3"/>
      <c r="R999" s="3"/>
      <c r="S999" s="3"/>
      <c r="T999" s="3"/>
      <c r="U999" s="3"/>
      <c r="V999" s="3"/>
      <c r="W999" s="3"/>
      <c r="X999" s="3"/>
    </row>
    <row r="1000" spans="1:24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Q1000" s="3"/>
      <c r="R1000" s="3"/>
      <c r="S1000" s="3"/>
      <c r="T1000" s="3"/>
      <c r="U1000" s="3"/>
      <c r="V1000" s="3"/>
      <c r="W1000" s="3"/>
      <c r="X1000" s="3"/>
    </row>
  </sheetData>
  <mergeCells count="3">
    <mergeCell ref="A2:B2"/>
    <mergeCell ref="Q3:AB3"/>
    <mergeCell ref="F3:P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007"/>
  <sheetViews>
    <sheetView workbookViewId="0"/>
  </sheetViews>
  <sheetFormatPr defaultRowHeight="15" x14ac:dyDescent="0.2"/>
  <cols>
    <col min="1" max="1" width="46.19921875" customWidth="1"/>
    <col min="2" max="2" width="34" customWidth="1"/>
    <col min="6" max="6" width="10.8984375" customWidth="1"/>
    <col min="7" max="7" width="13.69921875" customWidth="1"/>
    <col min="8" max="8" width="36.5" customWidth="1"/>
  </cols>
  <sheetData>
    <row r="1" spans="1:8" ht="15.75" x14ac:dyDescent="0.2">
      <c r="A1" s="12" t="s">
        <v>11</v>
      </c>
      <c r="B1" s="2"/>
      <c r="C1" s="2"/>
      <c r="D1" s="2"/>
      <c r="E1" s="2"/>
      <c r="F1" s="2"/>
      <c r="G1" s="2"/>
      <c r="H1" s="2"/>
    </row>
    <row r="2" spans="1:8" ht="18.75" customHeight="1" x14ac:dyDescent="0.2">
      <c r="A2" s="12" t="s">
        <v>190</v>
      </c>
      <c r="B2" s="2"/>
      <c r="C2" s="2"/>
      <c r="D2" s="2"/>
      <c r="E2" s="2"/>
      <c r="F2" s="2"/>
      <c r="G2" s="2"/>
      <c r="H2" s="2"/>
    </row>
    <row r="3" spans="1:8" ht="18.75" customHeight="1" x14ac:dyDescent="0.2">
      <c r="A3" s="12" t="s">
        <v>92</v>
      </c>
      <c r="B3" s="2"/>
      <c r="C3" s="2"/>
      <c r="D3" s="2"/>
      <c r="E3" s="2"/>
      <c r="F3" s="2"/>
      <c r="G3" s="2"/>
      <c r="H3" s="2"/>
    </row>
    <row r="4" spans="1:8" ht="47.25" x14ac:dyDescent="0.2">
      <c r="A4" s="15" t="s">
        <v>0</v>
      </c>
      <c r="B4" s="15" t="s">
        <v>1</v>
      </c>
      <c r="C4" s="15" t="s">
        <v>2</v>
      </c>
      <c r="D4" s="15" t="s">
        <v>3</v>
      </c>
      <c r="E4" s="16" t="s">
        <v>4</v>
      </c>
      <c r="F4" s="15" t="s">
        <v>191</v>
      </c>
      <c r="G4" s="15" t="s">
        <v>192</v>
      </c>
      <c r="H4" s="15" t="s">
        <v>23</v>
      </c>
    </row>
    <row r="5" spans="1:8" ht="18.75" customHeight="1" x14ac:dyDescent="0.2">
      <c r="A5" s="45" t="str">
        <f>MagSchools</f>
        <v>Magdalena Municipal Schools - Magdalena Elementary School</v>
      </c>
      <c r="B5" s="45" t="str">
        <f>magschooladdress</f>
        <v>201 Duggins Dr SE</v>
      </c>
      <c r="C5" s="45" t="s">
        <v>161</v>
      </c>
      <c r="D5" s="45" t="s">
        <v>166</v>
      </c>
      <c r="E5" s="45">
        <v>87825</v>
      </c>
      <c r="F5" s="2"/>
      <c r="G5" s="2"/>
      <c r="H5" s="2"/>
    </row>
    <row r="6" spans="1:8" ht="18.75" customHeight="1" x14ac:dyDescent="0.2">
      <c r="A6" s="45" t="str">
        <f>Reserveschools</f>
        <v>Reserve Independent School District - Reserve Elementary School</v>
      </c>
      <c r="B6" s="45" t="str">
        <f>reserveschooladdress</f>
        <v>24 Mountaineer Rd</v>
      </c>
      <c r="C6" s="45" t="s">
        <v>162</v>
      </c>
      <c r="D6" s="45" t="s">
        <v>166</v>
      </c>
      <c r="E6" s="45">
        <v>87830</v>
      </c>
      <c r="F6" s="2"/>
      <c r="G6" s="2"/>
      <c r="H6" s="2"/>
    </row>
    <row r="7" spans="1:8" ht="18.75" customHeight="1" x14ac:dyDescent="0.2">
      <c r="A7" s="45" t="str">
        <f>Quemadoschools</f>
        <v>Quemado Independent Schools - Quemado Elementary School</v>
      </c>
      <c r="B7" s="45" t="str">
        <f>Queschooladdress</f>
        <v>3484 Highway 60</v>
      </c>
      <c r="C7" s="45" t="s">
        <v>163</v>
      </c>
      <c r="D7" s="45" t="s">
        <v>166</v>
      </c>
      <c r="E7" s="45">
        <v>87829</v>
      </c>
      <c r="F7" s="2"/>
      <c r="G7" s="2"/>
      <c r="H7" s="2"/>
    </row>
    <row r="8" spans="1:8" ht="18.75" customHeight="1" x14ac:dyDescent="0.2">
      <c r="A8" s="45" t="str">
        <f>Maglibrary</f>
        <v>Magdalena Public Library (Village of Magdalena)</v>
      </c>
      <c r="B8" s="45" t="str">
        <f>Maglibaddress</f>
        <v>108 N. Main Street</v>
      </c>
      <c r="C8" s="45" t="s">
        <v>161</v>
      </c>
      <c r="D8" s="45" t="s">
        <v>166</v>
      </c>
      <c r="E8" s="45">
        <v>87825</v>
      </c>
      <c r="F8" s="2"/>
      <c r="G8" s="2"/>
      <c r="H8" s="2"/>
    </row>
    <row r="9" spans="1:8" ht="18.75" customHeight="1" x14ac:dyDescent="0.2">
      <c r="A9" s="45" t="str">
        <f>Reservelibrary</f>
        <v>Reserve Public Library (Village of Reserve)</v>
      </c>
      <c r="B9" s="45" t="str">
        <f>Reslibaddress</f>
        <v>15 Jake Scott St., P.O. Box 587</v>
      </c>
      <c r="C9" s="45" t="s">
        <v>162</v>
      </c>
      <c r="D9" s="45" t="s">
        <v>166</v>
      </c>
      <c r="E9" s="45">
        <v>87830</v>
      </c>
      <c r="F9" s="2"/>
      <c r="G9" s="2"/>
      <c r="H9" s="2"/>
    </row>
    <row r="10" spans="1:8" ht="18.75" customHeight="1" x14ac:dyDescent="0.2">
      <c r="A10" s="45" t="str">
        <f>glenlibrary</f>
        <v>Glenwood Community Library (Catron County)</v>
      </c>
      <c r="B10" s="45" t="str">
        <f>Glenlibaddrerss</f>
        <v>21 Menges Ln, P.O. Box 144</v>
      </c>
      <c r="C10" s="45" t="s">
        <v>164</v>
      </c>
      <c r="D10" s="45" t="s">
        <v>166</v>
      </c>
      <c r="E10" s="45">
        <v>88039</v>
      </c>
      <c r="F10" s="2"/>
      <c r="G10" s="2"/>
      <c r="H10" s="2"/>
    </row>
    <row r="11" spans="1:8" ht="18.75" customHeight="1" x14ac:dyDescent="0.2">
      <c r="A11" s="45" t="str">
        <f>Socorroschools</f>
        <v>Socorro Consolidated Schools (Data Center)</v>
      </c>
      <c r="B11" s="45" t="str">
        <f>Socorschooladdress</f>
        <v>310 Fischer Avenue</v>
      </c>
      <c r="C11" s="45" t="s">
        <v>165</v>
      </c>
      <c r="D11" s="45" t="s">
        <v>166</v>
      </c>
      <c r="E11" s="45">
        <v>87801</v>
      </c>
      <c r="F11" s="2"/>
      <c r="G11" s="2"/>
      <c r="H11" s="2"/>
    </row>
    <row r="12" spans="1:8" ht="18.75" customHeight="1" x14ac:dyDescent="0.2">
      <c r="A12" s="45" t="str">
        <f>Datilschools</f>
        <v>Datil Elementary School (Quemado)</v>
      </c>
      <c r="B12" s="45" t="str">
        <f>Datilschooladdress</f>
        <v>7395 Hwy 12</v>
      </c>
      <c r="C12" s="45" t="s">
        <v>167</v>
      </c>
      <c r="D12" s="45" t="s">
        <v>166</v>
      </c>
      <c r="E12" s="45">
        <v>87821</v>
      </c>
      <c r="F12" s="2"/>
      <c r="G12" s="2"/>
      <c r="H12" s="2"/>
    </row>
    <row r="13" spans="1:8" ht="18.75" customHeight="1" x14ac:dyDescent="0.2">
      <c r="A13" s="45" t="str">
        <f>Glenschool</f>
        <v>Glenwood School (Reserve)</v>
      </c>
      <c r="B13" s="45" t="str">
        <f>Glenschooladdress</f>
        <v>Highway 180</v>
      </c>
      <c r="C13" s="2" t="s">
        <v>164</v>
      </c>
      <c r="D13" s="2" t="s">
        <v>166</v>
      </c>
      <c r="E13" s="2">
        <v>88039</v>
      </c>
      <c r="F13" s="2"/>
      <c r="G13" s="2"/>
      <c r="H13" s="2"/>
    </row>
    <row r="14" spans="1:8" ht="15.75" x14ac:dyDescent="0.2">
      <c r="A14" s="45" t="s">
        <v>187</v>
      </c>
      <c r="F14" s="2"/>
      <c r="G14" s="2"/>
      <c r="H14" s="2"/>
    </row>
    <row r="15" spans="1:8" ht="15.75" x14ac:dyDescent="0.2">
      <c r="A15" s="10" t="s">
        <v>113</v>
      </c>
      <c r="F15" s="2"/>
      <c r="G15" s="2"/>
      <c r="H15" s="2"/>
    </row>
    <row r="16" spans="1:8" ht="15.75" x14ac:dyDescent="0.2">
      <c r="F16" s="2"/>
      <c r="G16" s="2"/>
      <c r="H16" s="2"/>
    </row>
    <row r="17" spans="1:8" ht="15.75" x14ac:dyDescent="0.2">
      <c r="F17" s="2"/>
      <c r="G17" s="2"/>
      <c r="H17" s="2"/>
    </row>
    <row r="18" spans="1:8" ht="45" customHeight="1" x14ac:dyDescent="0.2">
      <c r="A18" s="75" t="s">
        <v>12</v>
      </c>
      <c r="B18" s="177" t="s">
        <v>193</v>
      </c>
      <c r="C18" s="178"/>
      <c r="D18" s="178"/>
      <c r="E18" s="178"/>
      <c r="F18" s="2"/>
      <c r="G18" s="2"/>
      <c r="H18" s="2"/>
    </row>
    <row r="19" spans="1:8" ht="15.75" x14ac:dyDescent="0.2">
      <c r="F19" s="2"/>
      <c r="G19" s="2"/>
      <c r="H19" s="2"/>
    </row>
    <row r="20" spans="1:8" ht="15.75" x14ac:dyDescent="0.2">
      <c r="F20" s="2"/>
      <c r="G20" s="2"/>
      <c r="H20" s="2"/>
    </row>
    <row r="21" spans="1:8" ht="15.75" x14ac:dyDescent="0.2">
      <c r="F21" s="2"/>
      <c r="G21" s="2"/>
      <c r="H21" s="2"/>
    </row>
    <row r="22" spans="1:8" ht="15.75" x14ac:dyDescent="0.2">
      <c r="F22" s="15"/>
      <c r="G22" s="15"/>
      <c r="H22" s="15"/>
    </row>
    <row r="23" spans="1:8" ht="15.75" x14ac:dyDescent="0.2">
      <c r="F23" s="2"/>
      <c r="G23" s="2"/>
      <c r="H23" s="2"/>
    </row>
    <row r="24" spans="1:8" ht="15.75" x14ac:dyDescent="0.2">
      <c r="F24" s="2"/>
      <c r="G24" s="2"/>
      <c r="H24" s="2"/>
    </row>
    <row r="25" spans="1:8" ht="15.75" x14ac:dyDescent="0.2">
      <c r="F25" s="2"/>
      <c r="G25" s="2"/>
      <c r="H25" s="2"/>
    </row>
    <row r="26" spans="1:8" ht="15.75" x14ac:dyDescent="0.2">
      <c r="F26" s="2"/>
      <c r="G26" s="2"/>
      <c r="H26" s="2"/>
    </row>
    <row r="27" spans="1:8" ht="15.75" x14ac:dyDescent="0.2">
      <c r="F27" s="2"/>
      <c r="G27" s="2"/>
      <c r="H27" s="2"/>
    </row>
    <row r="28" spans="1:8" ht="15.75" x14ac:dyDescent="0.2">
      <c r="F28" s="2"/>
      <c r="G28" s="2"/>
      <c r="H28" s="2"/>
    </row>
    <row r="29" spans="1:8" ht="15.75" x14ac:dyDescent="0.2">
      <c r="F29" s="3"/>
      <c r="G29" s="3"/>
      <c r="H29" s="3"/>
    </row>
    <row r="30" spans="1:8" ht="15.75" x14ac:dyDescent="0.2">
      <c r="F30" s="3"/>
      <c r="G30" s="3"/>
      <c r="H30" s="3"/>
    </row>
    <row r="31" spans="1:8" ht="15.75" x14ac:dyDescent="0.2">
      <c r="F31" s="3"/>
      <c r="G31" s="3"/>
      <c r="H31" s="3"/>
    </row>
    <row r="32" spans="1:8" ht="15.75" x14ac:dyDescent="0.2">
      <c r="F32" s="3"/>
      <c r="G32" s="3"/>
      <c r="H32" s="3"/>
    </row>
    <row r="33" spans="6:8" ht="15.75" x14ac:dyDescent="0.2">
      <c r="F33" s="3"/>
      <c r="G33" s="3"/>
      <c r="H33" s="3"/>
    </row>
    <row r="34" spans="6:8" ht="15.75" x14ac:dyDescent="0.2">
      <c r="F34" s="3"/>
      <c r="G34" s="3"/>
      <c r="H34" s="3"/>
    </row>
    <row r="35" spans="6:8" ht="15.75" x14ac:dyDescent="0.2">
      <c r="F35" s="3"/>
      <c r="G35" s="3"/>
      <c r="H35" s="3"/>
    </row>
    <row r="36" spans="6:8" ht="15.75" x14ac:dyDescent="0.2">
      <c r="F36" s="3"/>
      <c r="G36" s="3"/>
      <c r="H36" s="3"/>
    </row>
    <row r="37" spans="6:8" ht="15.75" x14ac:dyDescent="0.2">
      <c r="F37" s="3"/>
      <c r="G37" s="3"/>
      <c r="H37" s="3"/>
    </row>
    <row r="38" spans="6:8" ht="15.75" x14ac:dyDescent="0.2">
      <c r="F38" s="3"/>
      <c r="G38" s="3"/>
      <c r="H38" s="3"/>
    </row>
    <row r="39" spans="6:8" ht="15.75" x14ac:dyDescent="0.2">
      <c r="F39" s="3"/>
      <c r="G39" s="3"/>
      <c r="H39" s="3"/>
    </row>
    <row r="40" spans="6:8" ht="15.75" x14ac:dyDescent="0.2">
      <c r="F40" s="3"/>
      <c r="G40" s="3"/>
      <c r="H40" s="3"/>
    </row>
    <row r="41" spans="6:8" ht="15.75" x14ac:dyDescent="0.2">
      <c r="F41" s="3"/>
      <c r="G41" s="3"/>
      <c r="H41" s="3"/>
    </row>
    <row r="42" spans="6:8" ht="15.75" x14ac:dyDescent="0.2">
      <c r="F42" s="3"/>
      <c r="G42" s="3"/>
      <c r="H42" s="3"/>
    </row>
    <row r="43" spans="6:8" ht="15.75" x14ac:dyDescent="0.2">
      <c r="F43" s="3"/>
      <c r="G43" s="3"/>
      <c r="H43" s="3"/>
    </row>
    <row r="44" spans="6:8" ht="15.75" x14ac:dyDescent="0.2">
      <c r="F44" s="3"/>
      <c r="G44" s="3"/>
      <c r="H44" s="3"/>
    </row>
    <row r="45" spans="6:8" ht="15.75" x14ac:dyDescent="0.2">
      <c r="F45" s="3"/>
      <c r="G45" s="3"/>
      <c r="H45" s="3"/>
    </row>
    <row r="46" spans="6:8" ht="15.75" x14ac:dyDescent="0.2">
      <c r="F46" s="3"/>
      <c r="G46" s="3"/>
      <c r="H46" s="3"/>
    </row>
    <row r="47" spans="6:8" ht="15.75" x14ac:dyDescent="0.2">
      <c r="F47" s="3"/>
      <c r="G47" s="3"/>
      <c r="H47" s="3"/>
    </row>
    <row r="48" spans="6:8" ht="15.75" x14ac:dyDescent="0.2">
      <c r="F48" s="3"/>
      <c r="G48" s="3"/>
      <c r="H48" s="3"/>
    </row>
    <row r="49" spans="6:8" ht="15.75" x14ac:dyDescent="0.2">
      <c r="F49" s="3"/>
      <c r="G49" s="3"/>
      <c r="H49" s="3"/>
    </row>
    <row r="50" spans="6:8" ht="15.75" x14ac:dyDescent="0.2">
      <c r="F50" s="3"/>
      <c r="G50" s="3"/>
      <c r="H50" s="3"/>
    </row>
    <row r="51" spans="6:8" ht="15.75" x14ac:dyDescent="0.2">
      <c r="F51" s="3"/>
      <c r="G51" s="3"/>
      <c r="H51" s="3"/>
    </row>
    <row r="52" spans="6:8" ht="15.75" x14ac:dyDescent="0.2">
      <c r="F52" s="3"/>
      <c r="G52" s="3"/>
      <c r="H52" s="3"/>
    </row>
    <row r="53" spans="6:8" ht="15.75" x14ac:dyDescent="0.2">
      <c r="F53" s="3"/>
      <c r="G53" s="3"/>
      <c r="H53" s="3"/>
    </row>
    <row r="54" spans="6:8" ht="15.75" x14ac:dyDescent="0.2">
      <c r="F54" s="3"/>
      <c r="G54" s="3"/>
      <c r="H54" s="3"/>
    </row>
    <row r="55" spans="6:8" ht="15.75" x14ac:dyDescent="0.2">
      <c r="F55" s="3"/>
      <c r="G55" s="3"/>
      <c r="H55" s="3"/>
    </row>
    <row r="56" spans="6:8" ht="15.75" x14ac:dyDescent="0.2">
      <c r="F56" s="3"/>
      <c r="G56" s="3"/>
      <c r="H56" s="3"/>
    </row>
    <row r="57" spans="6:8" ht="15.75" x14ac:dyDescent="0.2">
      <c r="F57" s="3"/>
      <c r="G57" s="3"/>
      <c r="H57" s="3"/>
    </row>
    <row r="58" spans="6:8" ht="15.75" x14ac:dyDescent="0.2">
      <c r="F58" s="3"/>
      <c r="G58" s="3"/>
      <c r="H58" s="3"/>
    </row>
    <row r="59" spans="6:8" ht="15.75" x14ac:dyDescent="0.2">
      <c r="F59" s="3"/>
      <c r="G59" s="3"/>
      <c r="H59" s="3"/>
    </row>
    <row r="60" spans="6:8" ht="15.75" x14ac:dyDescent="0.2">
      <c r="F60" s="3"/>
      <c r="G60" s="3"/>
      <c r="H60" s="3"/>
    </row>
    <row r="61" spans="6:8" ht="15.75" x14ac:dyDescent="0.2">
      <c r="F61" s="3"/>
      <c r="G61" s="3"/>
      <c r="H61" s="3"/>
    </row>
    <row r="62" spans="6:8" ht="15.75" x14ac:dyDescent="0.2">
      <c r="F62" s="3"/>
      <c r="G62" s="3"/>
      <c r="H62" s="3"/>
    </row>
    <row r="63" spans="6:8" ht="15.75" x14ac:dyDescent="0.2">
      <c r="F63" s="3"/>
      <c r="G63" s="3"/>
      <c r="H63" s="3"/>
    </row>
    <row r="64" spans="6:8" ht="15.75" x14ac:dyDescent="0.2">
      <c r="F64" s="3"/>
      <c r="G64" s="3"/>
      <c r="H64" s="3"/>
    </row>
    <row r="65" spans="6:8" ht="15.75" x14ac:dyDescent="0.2">
      <c r="F65" s="3"/>
      <c r="G65" s="3"/>
      <c r="H65" s="3"/>
    </row>
    <row r="66" spans="6:8" ht="15.75" x14ac:dyDescent="0.2">
      <c r="F66" s="3"/>
      <c r="G66" s="3"/>
      <c r="H66" s="3"/>
    </row>
    <row r="67" spans="6:8" ht="15.75" x14ac:dyDescent="0.2">
      <c r="F67" s="3"/>
      <c r="G67" s="3"/>
      <c r="H67" s="3"/>
    </row>
    <row r="68" spans="6:8" ht="15.75" x14ac:dyDescent="0.2">
      <c r="F68" s="3"/>
      <c r="G68" s="3"/>
      <c r="H68" s="3"/>
    </row>
    <row r="69" spans="6:8" ht="15.75" x14ac:dyDescent="0.2">
      <c r="F69" s="3"/>
      <c r="G69" s="3"/>
      <c r="H69" s="3"/>
    </row>
    <row r="70" spans="6:8" ht="15.75" x14ac:dyDescent="0.2">
      <c r="F70" s="3"/>
      <c r="G70" s="3"/>
      <c r="H70" s="3"/>
    </row>
    <row r="71" spans="6:8" ht="15.75" x14ac:dyDescent="0.2">
      <c r="F71" s="3"/>
      <c r="G71" s="3"/>
      <c r="H71" s="3"/>
    </row>
    <row r="72" spans="6:8" ht="15.75" x14ac:dyDescent="0.2">
      <c r="F72" s="3"/>
      <c r="G72" s="3"/>
      <c r="H72" s="3"/>
    </row>
    <row r="73" spans="6:8" ht="15.75" x14ac:dyDescent="0.2">
      <c r="F73" s="3"/>
      <c r="G73" s="3"/>
      <c r="H73" s="3"/>
    </row>
    <row r="74" spans="6:8" ht="15.75" x14ac:dyDescent="0.2">
      <c r="F74" s="3"/>
      <c r="G74" s="3"/>
      <c r="H74" s="3"/>
    </row>
    <row r="75" spans="6:8" ht="15.75" x14ac:dyDescent="0.2">
      <c r="F75" s="3"/>
      <c r="G75" s="3"/>
      <c r="H75" s="3"/>
    </row>
    <row r="76" spans="6:8" ht="15.75" x14ac:dyDescent="0.2">
      <c r="F76" s="3"/>
      <c r="G76" s="3"/>
      <c r="H76" s="3"/>
    </row>
    <row r="77" spans="6:8" ht="15.75" x14ac:dyDescent="0.2">
      <c r="F77" s="3"/>
      <c r="G77" s="3"/>
      <c r="H77" s="3"/>
    </row>
    <row r="78" spans="6:8" ht="15.75" x14ac:dyDescent="0.2">
      <c r="F78" s="3"/>
      <c r="G78" s="3"/>
      <c r="H78" s="3"/>
    </row>
    <row r="79" spans="6:8" ht="15.75" x14ac:dyDescent="0.2">
      <c r="F79" s="3"/>
      <c r="G79" s="3"/>
      <c r="H79" s="3"/>
    </row>
    <row r="80" spans="6:8" ht="15.75" x14ac:dyDescent="0.2">
      <c r="F80" s="3"/>
      <c r="G80" s="3"/>
      <c r="H80" s="3"/>
    </row>
    <row r="81" spans="6:8" ht="15.75" x14ac:dyDescent="0.2">
      <c r="F81" s="3"/>
      <c r="G81" s="3"/>
      <c r="H81" s="3"/>
    </row>
    <row r="82" spans="6:8" ht="15.75" x14ac:dyDescent="0.2">
      <c r="F82" s="3"/>
      <c r="G82" s="3"/>
      <c r="H82" s="3"/>
    </row>
    <row r="83" spans="6:8" ht="15.75" x14ac:dyDescent="0.2">
      <c r="F83" s="3"/>
      <c r="G83" s="3"/>
      <c r="H83" s="3"/>
    </row>
    <row r="84" spans="6:8" ht="15.75" x14ac:dyDescent="0.2">
      <c r="F84" s="3"/>
      <c r="G84" s="3"/>
      <c r="H84" s="3"/>
    </row>
    <row r="85" spans="6:8" ht="15.75" x14ac:dyDescent="0.2">
      <c r="F85" s="3"/>
      <c r="G85" s="3"/>
      <c r="H85" s="3"/>
    </row>
    <row r="86" spans="6:8" ht="15.75" x14ac:dyDescent="0.2">
      <c r="F86" s="3"/>
      <c r="G86" s="3"/>
      <c r="H86" s="3"/>
    </row>
    <row r="87" spans="6:8" ht="15.75" x14ac:dyDescent="0.2">
      <c r="F87" s="3"/>
      <c r="G87" s="3"/>
      <c r="H87" s="3"/>
    </row>
    <row r="88" spans="6:8" ht="15.75" x14ac:dyDescent="0.2">
      <c r="F88" s="3"/>
      <c r="G88" s="3"/>
      <c r="H88" s="3"/>
    </row>
    <row r="89" spans="6:8" ht="15.75" x14ac:dyDescent="0.2">
      <c r="F89" s="3"/>
      <c r="G89" s="3"/>
      <c r="H89" s="3"/>
    </row>
    <row r="90" spans="6:8" ht="15.75" x14ac:dyDescent="0.2">
      <c r="F90" s="3"/>
      <c r="G90" s="3"/>
      <c r="H90" s="3"/>
    </row>
    <row r="91" spans="6:8" ht="15.75" x14ac:dyDescent="0.2">
      <c r="F91" s="3"/>
      <c r="G91" s="3"/>
      <c r="H91" s="3"/>
    </row>
    <row r="92" spans="6:8" ht="15.75" x14ac:dyDescent="0.2">
      <c r="F92" s="3"/>
      <c r="G92" s="3"/>
      <c r="H92" s="3"/>
    </row>
    <row r="93" spans="6:8" ht="15.75" x14ac:dyDescent="0.2">
      <c r="F93" s="3"/>
      <c r="G93" s="3"/>
      <c r="H93" s="3"/>
    </row>
    <row r="94" spans="6:8" ht="15.75" x14ac:dyDescent="0.2">
      <c r="F94" s="3"/>
      <c r="G94" s="3"/>
      <c r="H94" s="3"/>
    </row>
    <row r="95" spans="6:8" ht="15.75" x14ac:dyDescent="0.2">
      <c r="F95" s="3"/>
      <c r="G95" s="3"/>
      <c r="H95" s="3"/>
    </row>
    <row r="96" spans="6:8" ht="15.75" x14ac:dyDescent="0.2">
      <c r="F96" s="3"/>
      <c r="G96" s="3"/>
      <c r="H96" s="3"/>
    </row>
    <row r="97" spans="6:8" ht="15.75" x14ac:dyDescent="0.2">
      <c r="F97" s="3"/>
      <c r="G97" s="3"/>
      <c r="H97" s="3"/>
    </row>
    <row r="98" spans="6:8" ht="15.75" x14ac:dyDescent="0.2">
      <c r="F98" s="3"/>
      <c r="G98" s="3"/>
      <c r="H98" s="3"/>
    </row>
    <row r="99" spans="6:8" ht="15.75" x14ac:dyDescent="0.2">
      <c r="F99" s="3"/>
      <c r="G99" s="3"/>
      <c r="H99" s="3"/>
    </row>
    <row r="100" spans="6:8" ht="15.75" x14ac:dyDescent="0.2">
      <c r="F100" s="3"/>
      <c r="G100" s="3"/>
      <c r="H100" s="3"/>
    </row>
    <row r="101" spans="6:8" ht="15.75" x14ac:dyDescent="0.2">
      <c r="F101" s="3"/>
      <c r="G101" s="3"/>
      <c r="H101" s="3"/>
    </row>
    <row r="102" spans="6:8" ht="15.75" x14ac:dyDescent="0.2">
      <c r="F102" s="3"/>
      <c r="G102" s="3"/>
      <c r="H102" s="3"/>
    </row>
    <row r="103" spans="6:8" ht="15.75" x14ac:dyDescent="0.2">
      <c r="F103" s="3"/>
      <c r="G103" s="3"/>
      <c r="H103" s="3"/>
    </row>
    <row r="104" spans="6:8" ht="15.75" x14ac:dyDescent="0.2">
      <c r="F104" s="3"/>
      <c r="G104" s="3"/>
      <c r="H104" s="3"/>
    </row>
    <row r="105" spans="6:8" ht="15.75" x14ac:dyDescent="0.2">
      <c r="F105" s="3"/>
      <c r="G105" s="3"/>
      <c r="H105" s="3"/>
    </row>
    <row r="106" spans="6:8" ht="15.75" x14ac:dyDescent="0.2">
      <c r="F106" s="3"/>
      <c r="G106" s="3"/>
      <c r="H106" s="3"/>
    </row>
    <row r="107" spans="6:8" ht="15.75" x14ac:dyDescent="0.2">
      <c r="F107" s="3"/>
      <c r="G107" s="3"/>
      <c r="H107" s="3"/>
    </row>
    <row r="108" spans="6:8" ht="15.75" x14ac:dyDescent="0.2">
      <c r="F108" s="3"/>
      <c r="G108" s="3"/>
      <c r="H108" s="3"/>
    </row>
    <row r="109" spans="6:8" ht="15.75" x14ac:dyDescent="0.2">
      <c r="F109" s="3"/>
      <c r="G109" s="3"/>
      <c r="H109" s="3"/>
    </row>
    <row r="110" spans="6:8" ht="15.75" x14ac:dyDescent="0.2">
      <c r="F110" s="3"/>
      <c r="G110" s="3"/>
      <c r="H110" s="3"/>
    </row>
    <row r="111" spans="6:8" ht="15.75" x14ac:dyDescent="0.2">
      <c r="F111" s="3"/>
      <c r="G111" s="3"/>
      <c r="H111" s="3"/>
    </row>
    <row r="112" spans="6:8" ht="15.75" x14ac:dyDescent="0.2">
      <c r="F112" s="3"/>
      <c r="G112" s="3"/>
      <c r="H112" s="3"/>
    </row>
    <row r="113" spans="6:8" ht="15.75" x14ac:dyDescent="0.2">
      <c r="F113" s="3"/>
      <c r="G113" s="3"/>
      <c r="H113" s="3"/>
    </row>
    <row r="114" spans="6:8" ht="15.75" x14ac:dyDescent="0.2">
      <c r="F114" s="3"/>
      <c r="G114" s="3"/>
      <c r="H114" s="3"/>
    </row>
    <row r="115" spans="6:8" ht="15.75" x14ac:dyDescent="0.2">
      <c r="F115" s="3"/>
      <c r="G115" s="3"/>
      <c r="H115" s="3"/>
    </row>
    <row r="116" spans="6:8" ht="15.75" x14ac:dyDescent="0.2">
      <c r="F116" s="3"/>
      <c r="G116" s="3"/>
      <c r="H116" s="3"/>
    </row>
    <row r="117" spans="6:8" ht="15.75" x14ac:dyDescent="0.2">
      <c r="F117" s="3"/>
      <c r="G117" s="3"/>
      <c r="H117" s="3"/>
    </row>
    <row r="118" spans="6:8" ht="15.75" x14ac:dyDescent="0.2">
      <c r="F118" s="3"/>
      <c r="G118" s="3"/>
      <c r="H118" s="3"/>
    </row>
    <row r="119" spans="6:8" ht="15.75" x14ac:dyDescent="0.2">
      <c r="F119" s="3"/>
      <c r="G119" s="3"/>
      <c r="H119" s="3"/>
    </row>
    <row r="120" spans="6:8" ht="15.75" x14ac:dyDescent="0.2">
      <c r="F120" s="3"/>
      <c r="G120" s="3"/>
      <c r="H120" s="3"/>
    </row>
    <row r="121" spans="6:8" ht="15.75" x14ac:dyDescent="0.2">
      <c r="F121" s="3"/>
      <c r="G121" s="3"/>
      <c r="H121" s="3"/>
    </row>
    <row r="122" spans="6:8" ht="15.75" x14ac:dyDescent="0.2">
      <c r="F122" s="3"/>
      <c r="G122" s="3"/>
      <c r="H122" s="3"/>
    </row>
    <row r="123" spans="6:8" ht="15.75" x14ac:dyDescent="0.2">
      <c r="F123" s="3"/>
      <c r="G123" s="3"/>
      <c r="H123" s="3"/>
    </row>
    <row r="124" spans="6:8" ht="15.75" x14ac:dyDescent="0.2">
      <c r="F124" s="3"/>
      <c r="G124" s="3"/>
      <c r="H124" s="3"/>
    </row>
    <row r="125" spans="6:8" ht="15.75" x14ac:dyDescent="0.2">
      <c r="F125" s="3"/>
      <c r="G125" s="3"/>
      <c r="H125" s="3"/>
    </row>
    <row r="126" spans="6:8" ht="15.75" x14ac:dyDescent="0.2">
      <c r="F126" s="3"/>
      <c r="G126" s="3"/>
      <c r="H126" s="3"/>
    </row>
    <row r="127" spans="6:8" ht="15.75" x14ac:dyDescent="0.2">
      <c r="F127" s="3"/>
      <c r="G127" s="3"/>
      <c r="H127" s="3"/>
    </row>
    <row r="128" spans="6:8" ht="15.75" x14ac:dyDescent="0.2">
      <c r="F128" s="3"/>
      <c r="G128" s="3"/>
      <c r="H128" s="3"/>
    </row>
    <row r="129" spans="6:8" ht="15.75" x14ac:dyDescent="0.2">
      <c r="F129" s="3"/>
      <c r="G129" s="3"/>
      <c r="H129" s="3"/>
    </row>
    <row r="130" spans="6:8" ht="15.75" x14ac:dyDescent="0.2">
      <c r="F130" s="3"/>
      <c r="G130" s="3"/>
      <c r="H130" s="3"/>
    </row>
    <row r="131" spans="6:8" ht="15.75" x14ac:dyDescent="0.2">
      <c r="F131" s="3"/>
      <c r="G131" s="3"/>
      <c r="H131" s="3"/>
    </row>
    <row r="132" spans="6:8" ht="15.75" x14ac:dyDescent="0.2">
      <c r="F132" s="3"/>
      <c r="G132" s="3"/>
      <c r="H132" s="3"/>
    </row>
    <row r="133" spans="6:8" ht="15.75" x14ac:dyDescent="0.2">
      <c r="F133" s="3"/>
      <c r="G133" s="3"/>
      <c r="H133" s="3"/>
    </row>
    <row r="134" spans="6:8" ht="15.75" x14ac:dyDescent="0.2">
      <c r="F134" s="3"/>
      <c r="G134" s="3"/>
      <c r="H134" s="3"/>
    </row>
    <row r="135" spans="6:8" ht="15.75" x14ac:dyDescent="0.2">
      <c r="F135" s="3"/>
      <c r="G135" s="3"/>
      <c r="H135" s="3"/>
    </row>
    <row r="136" spans="6:8" ht="15.75" x14ac:dyDescent="0.2">
      <c r="F136" s="3"/>
      <c r="G136" s="3"/>
      <c r="H136" s="3"/>
    </row>
    <row r="137" spans="6:8" ht="15.75" x14ac:dyDescent="0.2">
      <c r="F137" s="3"/>
      <c r="G137" s="3"/>
      <c r="H137" s="3"/>
    </row>
    <row r="138" spans="6:8" ht="15.75" x14ac:dyDescent="0.2">
      <c r="F138" s="3"/>
      <c r="G138" s="3"/>
      <c r="H138" s="3"/>
    </row>
    <row r="139" spans="6:8" ht="15.75" x14ac:dyDescent="0.2">
      <c r="F139" s="3"/>
      <c r="G139" s="3"/>
      <c r="H139" s="3"/>
    </row>
    <row r="140" spans="6:8" ht="15.75" x14ac:dyDescent="0.2">
      <c r="F140" s="3"/>
      <c r="G140" s="3"/>
      <c r="H140" s="3"/>
    </row>
    <row r="141" spans="6:8" ht="15.75" x14ac:dyDescent="0.2">
      <c r="F141" s="3"/>
      <c r="G141" s="3"/>
      <c r="H141" s="3"/>
    </row>
    <row r="142" spans="6:8" ht="15.75" x14ac:dyDescent="0.2">
      <c r="F142" s="3"/>
      <c r="G142" s="3"/>
      <c r="H142" s="3"/>
    </row>
    <row r="143" spans="6:8" ht="15.75" x14ac:dyDescent="0.2">
      <c r="F143" s="3"/>
      <c r="G143" s="3"/>
      <c r="H143" s="3"/>
    </row>
    <row r="144" spans="6:8" ht="15.75" x14ac:dyDescent="0.2">
      <c r="F144" s="3"/>
      <c r="G144" s="3"/>
      <c r="H144" s="3"/>
    </row>
    <row r="145" spans="6:8" ht="15.75" x14ac:dyDescent="0.2">
      <c r="F145" s="3"/>
      <c r="G145" s="3"/>
      <c r="H145" s="3"/>
    </row>
    <row r="146" spans="6:8" ht="15.75" x14ac:dyDescent="0.2">
      <c r="F146" s="3"/>
      <c r="G146" s="3"/>
      <c r="H146" s="3"/>
    </row>
    <row r="147" spans="6:8" ht="15.75" x14ac:dyDescent="0.2">
      <c r="F147" s="3"/>
      <c r="G147" s="3"/>
      <c r="H147" s="3"/>
    </row>
    <row r="148" spans="6:8" ht="15.75" x14ac:dyDescent="0.2">
      <c r="F148" s="3"/>
      <c r="G148" s="3"/>
      <c r="H148" s="3"/>
    </row>
    <row r="149" spans="6:8" ht="15.75" x14ac:dyDescent="0.2">
      <c r="F149" s="3"/>
      <c r="G149" s="3"/>
      <c r="H149" s="3"/>
    </row>
    <row r="150" spans="6:8" ht="15.75" x14ac:dyDescent="0.2">
      <c r="F150" s="3"/>
      <c r="G150" s="3"/>
      <c r="H150" s="3"/>
    </row>
    <row r="151" spans="6:8" ht="15.75" x14ac:dyDescent="0.2">
      <c r="F151" s="3"/>
      <c r="G151" s="3"/>
      <c r="H151" s="3"/>
    </row>
    <row r="152" spans="6:8" ht="15.75" x14ac:dyDescent="0.2">
      <c r="F152" s="3"/>
      <c r="G152" s="3"/>
      <c r="H152" s="3"/>
    </row>
    <row r="153" spans="6:8" ht="15.75" x14ac:dyDescent="0.2">
      <c r="F153" s="3"/>
      <c r="G153" s="3"/>
      <c r="H153" s="3"/>
    </row>
    <row r="154" spans="6:8" ht="15.75" x14ac:dyDescent="0.2">
      <c r="F154" s="3"/>
      <c r="G154" s="3"/>
      <c r="H154" s="3"/>
    </row>
    <row r="155" spans="6:8" ht="15.75" x14ac:dyDescent="0.2">
      <c r="F155" s="3"/>
      <c r="G155" s="3"/>
      <c r="H155" s="3"/>
    </row>
    <row r="156" spans="6:8" ht="15.75" x14ac:dyDescent="0.2">
      <c r="F156" s="3"/>
      <c r="G156" s="3"/>
      <c r="H156" s="3"/>
    </row>
    <row r="157" spans="6:8" ht="15.75" x14ac:dyDescent="0.2">
      <c r="F157" s="3"/>
      <c r="G157" s="3"/>
      <c r="H157" s="3"/>
    </row>
    <row r="158" spans="6:8" ht="15.75" x14ac:dyDescent="0.2">
      <c r="F158" s="3"/>
      <c r="G158" s="3"/>
      <c r="H158" s="3"/>
    </row>
    <row r="159" spans="6:8" ht="15.75" x14ac:dyDescent="0.2">
      <c r="F159" s="3"/>
      <c r="G159" s="3"/>
      <c r="H159" s="3"/>
    </row>
    <row r="160" spans="6:8" ht="15.75" x14ac:dyDescent="0.2">
      <c r="F160" s="3"/>
      <c r="G160" s="3"/>
      <c r="H160" s="3"/>
    </row>
    <row r="161" spans="6:8" ht="15.75" x14ac:dyDescent="0.2">
      <c r="F161" s="3"/>
      <c r="G161" s="3"/>
      <c r="H161" s="3"/>
    </row>
    <row r="162" spans="6:8" ht="15.75" x14ac:dyDescent="0.2">
      <c r="F162" s="3"/>
      <c r="G162" s="3"/>
      <c r="H162" s="3"/>
    </row>
    <row r="163" spans="6:8" ht="15.75" x14ac:dyDescent="0.2">
      <c r="F163" s="3"/>
      <c r="G163" s="3"/>
      <c r="H163" s="3"/>
    </row>
    <row r="164" spans="6:8" ht="15.75" x14ac:dyDescent="0.2">
      <c r="F164" s="3"/>
      <c r="G164" s="3"/>
      <c r="H164" s="3"/>
    </row>
    <row r="165" spans="6:8" ht="15.75" x14ac:dyDescent="0.2">
      <c r="F165" s="3"/>
      <c r="G165" s="3"/>
      <c r="H165" s="3"/>
    </row>
    <row r="166" spans="6:8" ht="15.75" x14ac:dyDescent="0.2">
      <c r="F166" s="3"/>
      <c r="G166" s="3"/>
      <c r="H166" s="3"/>
    </row>
    <row r="167" spans="6:8" ht="15.75" x14ac:dyDescent="0.2">
      <c r="F167" s="3"/>
      <c r="G167" s="3"/>
      <c r="H167" s="3"/>
    </row>
    <row r="168" spans="6:8" ht="15.75" x14ac:dyDescent="0.2">
      <c r="F168" s="3"/>
      <c r="G168" s="3"/>
      <c r="H168" s="3"/>
    </row>
    <row r="169" spans="6:8" ht="15.75" x14ac:dyDescent="0.2">
      <c r="F169" s="3"/>
      <c r="G169" s="3"/>
      <c r="H169" s="3"/>
    </row>
    <row r="170" spans="6:8" ht="15.75" x14ac:dyDescent="0.2">
      <c r="F170" s="3"/>
      <c r="G170" s="3"/>
      <c r="H170" s="3"/>
    </row>
    <row r="171" spans="6:8" ht="15.75" x14ac:dyDescent="0.2">
      <c r="F171" s="3"/>
      <c r="G171" s="3"/>
      <c r="H171" s="3"/>
    </row>
    <row r="172" spans="6:8" ht="15.75" x14ac:dyDescent="0.2">
      <c r="F172" s="3"/>
      <c r="G172" s="3"/>
      <c r="H172" s="3"/>
    </row>
    <row r="173" spans="6:8" ht="15.75" x14ac:dyDescent="0.2">
      <c r="F173" s="3"/>
      <c r="G173" s="3"/>
      <c r="H173" s="3"/>
    </row>
    <row r="174" spans="6:8" ht="15.75" x14ac:dyDescent="0.2">
      <c r="F174" s="3"/>
      <c r="G174" s="3"/>
      <c r="H174" s="3"/>
    </row>
    <row r="175" spans="6:8" ht="15.75" x14ac:dyDescent="0.2">
      <c r="F175" s="3"/>
      <c r="G175" s="3"/>
      <c r="H175" s="3"/>
    </row>
    <row r="176" spans="6:8" ht="15.75" x14ac:dyDescent="0.2">
      <c r="F176" s="3"/>
      <c r="G176" s="3"/>
      <c r="H176" s="3"/>
    </row>
    <row r="177" spans="6:8" ht="15.75" x14ac:dyDescent="0.2">
      <c r="F177" s="3"/>
      <c r="G177" s="3"/>
      <c r="H177" s="3"/>
    </row>
    <row r="178" spans="6:8" ht="15.75" x14ac:dyDescent="0.2">
      <c r="F178" s="3"/>
      <c r="G178" s="3"/>
      <c r="H178" s="3"/>
    </row>
    <row r="179" spans="6:8" ht="15.75" x14ac:dyDescent="0.2">
      <c r="F179" s="3"/>
      <c r="G179" s="3"/>
      <c r="H179" s="3"/>
    </row>
    <row r="180" spans="6:8" ht="15.75" x14ac:dyDescent="0.2">
      <c r="F180" s="3"/>
      <c r="G180" s="3"/>
      <c r="H180" s="3"/>
    </row>
    <row r="181" spans="6:8" ht="15.75" x14ac:dyDescent="0.2">
      <c r="F181" s="3"/>
      <c r="G181" s="3"/>
      <c r="H181" s="3"/>
    </row>
    <row r="182" spans="6:8" ht="15.75" x14ac:dyDescent="0.2">
      <c r="F182" s="3"/>
      <c r="G182" s="3"/>
      <c r="H182" s="3"/>
    </row>
    <row r="183" spans="6:8" ht="15.75" x14ac:dyDescent="0.2">
      <c r="F183" s="3"/>
      <c r="G183" s="3"/>
      <c r="H183" s="3"/>
    </row>
    <row r="184" spans="6:8" ht="15.75" x14ac:dyDescent="0.2">
      <c r="F184" s="3"/>
      <c r="G184" s="3"/>
      <c r="H184" s="3"/>
    </row>
    <row r="185" spans="6:8" ht="15.75" x14ac:dyDescent="0.2">
      <c r="F185" s="3"/>
      <c r="G185" s="3"/>
      <c r="H185" s="3"/>
    </row>
    <row r="186" spans="6:8" ht="15.75" x14ac:dyDescent="0.2">
      <c r="F186" s="3"/>
      <c r="G186" s="3"/>
      <c r="H186" s="3"/>
    </row>
    <row r="187" spans="6:8" ht="15.75" x14ac:dyDescent="0.2">
      <c r="F187" s="3"/>
      <c r="G187" s="3"/>
      <c r="H187" s="3"/>
    </row>
    <row r="188" spans="6:8" ht="15.75" x14ac:dyDescent="0.2">
      <c r="F188" s="3"/>
      <c r="G188" s="3"/>
      <c r="H188" s="3"/>
    </row>
    <row r="189" spans="6:8" ht="15.75" x14ac:dyDescent="0.2">
      <c r="F189" s="3"/>
      <c r="G189" s="3"/>
      <c r="H189" s="3"/>
    </row>
    <row r="190" spans="6:8" ht="15.75" x14ac:dyDescent="0.2">
      <c r="F190" s="3"/>
      <c r="G190" s="3"/>
      <c r="H190" s="3"/>
    </row>
    <row r="191" spans="6:8" ht="15.75" x14ac:dyDescent="0.2">
      <c r="F191" s="3"/>
      <c r="G191" s="3"/>
      <c r="H191" s="3"/>
    </row>
    <row r="192" spans="6:8" ht="15.75" x14ac:dyDescent="0.2">
      <c r="F192" s="3"/>
      <c r="G192" s="3"/>
      <c r="H192" s="3"/>
    </row>
    <row r="193" spans="6:8" ht="15.75" x14ac:dyDescent="0.2">
      <c r="F193" s="3"/>
      <c r="G193" s="3"/>
      <c r="H193" s="3"/>
    </row>
    <row r="194" spans="6:8" ht="15.75" x14ac:dyDescent="0.2">
      <c r="F194" s="3"/>
      <c r="G194" s="3"/>
      <c r="H194" s="3"/>
    </row>
    <row r="195" spans="6:8" ht="15.75" x14ac:dyDescent="0.2">
      <c r="F195" s="3"/>
      <c r="G195" s="3"/>
      <c r="H195" s="3"/>
    </row>
    <row r="196" spans="6:8" ht="15.75" x14ac:dyDescent="0.2">
      <c r="F196" s="3"/>
      <c r="G196" s="3"/>
      <c r="H196" s="3"/>
    </row>
    <row r="197" spans="6:8" ht="15.75" x14ac:dyDescent="0.2">
      <c r="F197" s="3"/>
      <c r="G197" s="3"/>
      <c r="H197" s="3"/>
    </row>
    <row r="198" spans="6:8" ht="15.75" x14ac:dyDescent="0.2">
      <c r="F198" s="3"/>
      <c r="G198" s="3"/>
      <c r="H198" s="3"/>
    </row>
    <row r="199" spans="6:8" ht="15.75" x14ac:dyDescent="0.2">
      <c r="F199" s="3"/>
      <c r="G199" s="3"/>
      <c r="H199" s="3"/>
    </row>
    <row r="200" spans="6:8" ht="15.75" x14ac:dyDescent="0.2">
      <c r="F200" s="3"/>
      <c r="G200" s="3"/>
      <c r="H200" s="3"/>
    </row>
    <row r="201" spans="6:8" ht="15.75" x14ac:dyDescent="0.2">
      <c r="F201" s="3"/>
      <c r="G201" s="3"/>
      <c r="H201" s="3"/>
    </row>
    <row r="202" spans="6:8" ht="15.75" x14ac:dyDescent="0.2">
      <c r="F202" s="3"/>
      <c r="G202" s="3"/>
      <c r="H202" s="3"/>
    </row>
    <row r="203" spans="6:8" ht="15.75" x14ac:dyDescent="0.2">
      <c r="F203" s="3"/>
      <c r="G203" s="3"/>
      <c r="H203" s="3"/>
    </row>
    <row r="204" spans="6:8" ht="15.75" x14ac:dyDescent="0.2">
      <c r="F204" s="3"/>
      <c r="G204" s="3"/>
      <c r="H204" s="3"/>
    </row>
    <row r="205" spans="6:8" ht="15.75" x14ac:dyDescent="0.2">
      <c r="F205" s="3"/>
      <c r="G205" s="3"/>
      <c r="H205" s="3"/>
    </row>
    <row r="206" spans="6:8" ht="15.75" x14ac:dyDescent="0.2">
      <c r="F206" s="3"/>
      <c r="G206" s="3"/>
      <c r="H206" s="3"/>
    </row>
    <row r="207" spans="6:8" ht="15.75" x14ac:dyDescent="0.2">
      <c r="F207" s="3"/>
      <c r="G207" s="3"/>
      <c r="H207" s="3"/>
    </row>
    <row r="208" spans="6:8" ht="15.75" x14ac:dyDescent="0.2">
      <c r="F208" s="3"/>
      <c r="G208" s="3"/>
      <c r="H208" s="3"/>
    </row>
    <row r="209" spans="6:8" ht="15.75" x14ac:dyDescent="0.2">
      <c r="F209" s="3"/>
      <c r="G209" s="3"/>
      <c r="H209" s="3"/>
    </row>
    <row r="210" spans="6:8" ht="15.75" x14ac:dyDescent="0.2">
      <c r="F210" s="3"/>
      <c r="G210" s="3"/>
      <c r="H210" s="3"/>
    </row>
    <row r="211" spans="6:8" ht="15.75" x14ac:dyDescent="0.2">
      <c r="F211" s="3"/>
      <c r="G211" s="3"/>
      <c r="H211" s="3"/>
    </row>
    <row r="212" spans="6:8" ht="15.75" x14ac:dyDescent="0.2">
      <c r="F212" s="3"/>
      <c r="G212" s="3"/>
      <c r="H212" s="3"/>
    </row>
    <row r="213" spans="6:8" ht="15.75" x14ac:dyDescent="0.2">
      <c r="F213" s="3"/>
      <c r="G213" s="3"/>
      <c r="H213" s="3"/>
    </row>
    <row r="214" spans="6:8" ht="15.75" x14ac:dyDescent="0.2">
      <c r="F214" s="3"/>
      <c r="G214" s="3"/>
      <c r="H214" s="3"/>
    </row>
    <row r="215" spans="6:8" ht="15.75" x14ac:dyDescent="0.2">
      <c r="F215" s="3"/>
      <c r="G215" s="3"/>
      <c r="H215" s="3"/>
    </row>
    <row r="216" spans="6:8" ht="15.75" x14ac:dyDescent="0.2">
      <c r="F216" s="3"/>
      <c r="G216" s="3"/>
      <c r="H216" s="3"/>
    </row>
    <row r="217" spans="6:8" ht="15.75" x14ac:dyDescent="0.2">
      <c r="F217" s="3"/>
      <c r="G217" s="3"/>
      <c r="H217" s="3"/>
    </row>
    <row r="218" spans="6:8" ht="15.75" x14ac:dyDescent="0.2">
      <c r="F218" s="3"/>
      <c r="G218" s="3"/>
      <c r="H218" s="3"/>
    </row>
    <row r="219" spans="6:8" ht="15.75" x14ac:dyDescent="0.2">
      <c r="F219" s="3"/>
      <c r="G219" s="3"/>
      <c r="H219" s="3"/>
    </row>
    <row r="220" spans="6:8" ht="15.75" x14ac:dyDescent="0.2">
      <c r="F220" s="3"/>
      <c r="G220" s="3"/>
      <c r="H220" s="3"/>
    </row>
    <row r="221" spans="6:8" ht="15.75" x14ac:dyDescent="0.2">
      <c r="F221" s="3"/>
      <c r="G221" s="3"/>
      <c r="H221" s="3"/>
    </row>
    <row r="222" spans="6:8" ht="15.75" x14ac:dyDescent="0.2">
      <c r="F222" s="3"/>
      <c r="G222" s="3"/>
      <c r="H222" s="3"/>
    </row>
    <row r="223" spans="6:8" ht="15.75" x14ac:dyDescent="0.2">
      <c r="F223" s="3"/>
      <c r="G223" s="3"/>
      <c r="H223" s="3"/>
    </row>
    <row r="224" spans="6:8" ht="15.75" x14ac:dyDescent="0.2">
      <c r="F224" s="3"/>
      <c r="G224" s="3"/>
      <c r="H224" s="3"/>
    </row>
    <row r="225" spans="6:8" ht="15.75" x14ac:dyDescent="0.2">
      <c r="F225" s="3"/>
      <c r="G225" s="3"/>
      <c r="H225" s="3"/>
    </row>
    <row r="226" spans="6:8" ht="15.75" x14ac:dyDescent="0.2">
      <c r="F226" s="3"/>
      <c r="G226" s="3"/>
      <c r="H226" s="3"/>
    </row>
    <row r="227" spans="6:8" ht="15.75" x14ac:dyDescent="0.2">
      <c r="F227" s="3"/>
      <c r="G227" s="3"/>
      <c r="H227" s="3"/>
    </row>
    <row r="228" spans="6:8" ht="15.75" x14ac:dyDescent="0.2">
      <c r="F228" s="3"/>
      <c r="G228" s="3"/>
      <c r="H228" s="3"/>
    </row>
    <row r="229" spans="6:8" ht="15.75" x14ac:dyDescent="0.2">
      <c r="F229" s="3"/>
      <c r="G229" s="3"/>
      <c r="H229" s="3"/>
    </row>
    <row r="230" spans="6:8" ht="15.75" x14ac:dyDescent="0.2">
      <c r="F230" s="3"/>
      <c r="G230" s="3"/>
      <c r="H230" s="3"/>
    </row>
    <row r="231" spans="6:8" ht="15.75" x14ac:dyDescent="0.2">
      <c r="F231" s="3"/>
      <c r="G231" s="3"/>
      <c r="H231" s="3"/>
    </row>
    <row r="232" spans="6:8" ht="15.75" x14ac:dyDescent="0.2">
      <c r="F232" s="3"/>
      <c r="G232" s="3"/>
      <c r="H232" s="3"/>
    </row>
    <row r="233" spans="6:8" ht="15.75" x14ac:dyDescent="0.2">
      <c r="F233" s="3"/>
      <c r="G233" s="3"/>
      <c r="H233" s="3"/>
    </row>
    <row r="234" spans="6:8" ht="15.75" x14ac:dyDescent="0.2">
      <c r="F234" s="3"/>
      <c r="G234" s="3"/>
      <c r="H234" s="3"/>
    </row>
    <row r="235" spans="6:8" ht="15.75" x14ac:dyDescent="0.2">
      <c r="F235" s="3"/>
      <c r="G235" s="3"/>
      <c r="H235" s="3"/>
    </row>
    <row r="236" spans="6:8" ht="15.75" x14ac:dyDescent="0.2">
      <c r="F236" s="3"/>
      <c r="G236" s="3"/>
      <c r="H236" s="3"/>
    </row>
    <row r="237" spans="6:8" ht="15.75" x14ac:dyDescent="0.2">
      <c r="F237" s="3"/>
      <c r="G237" s="3"/>
      <c r="H237" s="3"/>
    </row>
    <row r="238" spans="6:8" ht="15.75" x14ac:dyDescent="0.2">
      <c r="F238" s="3"/>
      <c r="G238" s="3"/>
      <c r="H238" s="3"/>
    </row>
    <row r="239" spans="6:8" ht="15.75" x14ac:dyDescent="0.2">
      <c r="F239" s="3"/>
      <c r="G239" s="3"/>
      <c r="H239" s="3"/>
    </row>
    <row r="240" spans="6:8" ht="15.75" x14ac:dyDescent="0.2">
      <c r="F240" s="3"/>
      <c r="G240" s="3"/>
      <c r="H240" s="3"/>
    </row>
    <row r="241" spans="6:8" ht="15.75" x14ac:dyDescent="0.2">
      <c r="F241" s="3"/>
      <c r="G241" s="3"/>
      <c r="H241" s="3"/>
    </row>
    <row r="242" spans="6:8" ht="15.75" x14ac:dyDescent="0.2">
      <c r="F242" s="3"/>
      <c r="G242" s="3"/>
      <c r="H242" s="3"/>
    </row>
    <row r="243" spans="6:8" ht="15.75" x14ac:dyDescent="0.2">
      <c r="F243" s="3"/>
      <c r="G243" s="3"/>
      <c r="H243" s="3"/>
    </row>
    <row r="244" spans="6:8" ht="15.75" x14ac:dyDescent="0.2">
      <c r="F244" s="3"/>
      <c r="G244" s="3"/>
      <c r="H244" s="3"/>
    </row>
    <row r="245" spans="6:8" ht="15.75" x14ac:dyDescent="0.2">
      <c r="F245" s="3"/>
      <c r="G245" s="3"/>
      <c r="H245" s="3"/>
    </row>
    <row r="246" spans="6:8" ht="15.75" x14ac:dyDescent="0.2">
      <c r="F246" s="3"/>
      <c r="G246" s="3"/>
      <c r="H246" s="3"/>
    </row>
    <row r="247" spans="6:8" ht="15.75" x14ac:dyDescent="0.2">
      <c r="F247" s="3"/>
      <c r="G247" s="3"/>
      <c r="H247" s="3"/>
    </row>
    <row r="248" spans="6:8" ht="15.75" x14ac:dyDescent="0.2">
      <c r="F248" s="3"/>
      <c r="G248" s="3"/>
      <c r="H248" s="3"/>
    </row>
    <row r="249" spans="6:8" ht="15.75" x14ac:dyDescent="0.2">
      <c r="F249" s="3"/>
      <c r="G249" s="3"/>
      <c r="H249" s="3"/>
    </row>
    <row r="250" spans="6:8" ht="15.75" x14ac:dyDescent="0.2">
      <c r="F250" s="3"/>
      <c r="G250" s="3"/>
      <c r="H250" s="3"/>
    </row>
    <row r="251" spans="6:8" ht="15.75" x14ac:dyDescent="0.2">
      <c r="F251" s="3"/>
      <c r="G251" s="3"/>
      <c r="H251" s="3"/>
    </row>
    <row r="252" spans="6:8" ht="15.75" x14ac:dyDescent="0.2">
      <c r="F252" s="3"/>
      <c r="G252" s="3"/>
      <c r="H252" s="3"/>
    </row>
    <row r="253" spans="6:8" ht="15.75" x14ac:dyDescent="0.2">
      <c r="F253" s="3"/>
      <c r="G253" s="3"/>
      <c r="H253" s="3"/>
    </row>
    <row r="254" spans="6:8" ht="15.75" x14ac:dyDescent="0.2">
      <c r="F254" s="3"/>
      <c r="G254" s="3"/>
      <c r="H254" s="3"/>
    </row>
    <row r="255" spans="6:8" ht="15.75" x14ac:dyDescent="0.2">
      <c r="F255" s="3"/>
      <c r="G255" s="3"/>
      <c r="H255" s="3"/>
    </row>
    <row r="256" spans="6:8" ht="15.75" x14ac:dyDescent="0.2">
      <c r="F256" s="3"/>
      <c r="G256" s="3"/>
      <c r="H256" s="3"/>
    </row>
    <row r="257" spans="6:8" ht="15.75" x14ac:dyDescent="0.2">
      <c r="F257" s="3"/>
      <c r="G257" s="3"/>
      <c r="H257" s="3"/>
    </row>
    <row r="258" spans="6:8" ht="15.75" x14ac:dyDescent="0.2">
      <c r="F258" s="3"/>
      <c r="G258" s="3"/>
      <c r="H258" s="3"/>
    </row>
    <row r="259" spans="6:8" ht="15.75" x14ac:dyDescent="0.2">
      <c r="F259" s="3"/>
      <c r="G259" s="3"/>
      <c r="H259" s="3"/>
    </row>
    <row r="260" spans="6:8" ht="15.75" x14ac:dyDescent="0.2">
      <c r="F260" s="3"/>
      <c r="G260" s="3"/>
      <c r="H260" s="3"/>
    </row>
    <row r="261" spans="6:8" ht="15.75" x14ac:dyDescent="0.2">
      <c r="F261" s="3"/>
      <c r="G261" s="3"/>
      <c r="H261" s="3"/>
    </row>
    <row r="262" spans="6:8" ht="15.75" x14ac:dyDescent="0.2">
      <c r="F262" s="3"/>
      <c r="G262" s="3"/>
      <c r="H262" s="3"/>
    </row>
    <row r="263" spans="6:8" ht="15.75" x14ac:dyDescent="0.2">
      <c r="F263" s="3"/>
      <c r="G263" s="3"/>
      <c r="H263" s="3"/>
    </row>
    <row r="264" spans="6:8" ht="15.75" x14ac:dyDescent="0.2">
      <c r="F264" s="3"/>
      <c r="G264" s="3"/>
      <c r="H264" s="3"/>
    </row>
    <row r="265" spans="6:8" ht="15.75" x14ac:dyDescent="0.2">
      <c r="F265" s="3"/>
      <c r="G265" s="3"/>
      <c r="H265" s="3"/>
    </row>
    <row r="266" spans="6:8" ht="15.75" x14ac:dyDescent="0.2">
      <c r="F266" s="3"/>
      <c r="G266" s="3"/>
      <c r="H266" s="3"/>
    </row>
    <row r="267" spans="6:8" ht="15.75" x14ac:dyDescent="0.2">
      <c r="F267" s="3"/>
      <c r="G267" s="3"/>
      <c r="H267" s="3"/>
    </row>
    <row r="268" spans="6:8" ht="15.75" x14ac:dyDescent="0.2">
      <c r="F268" s="3"/>
      <c r="G268" s="3"/>
      <c r="H268" s="3"/>
    </row>
    <row r="269" spans="6:8" ht="15.75" x14ac:dyDescent="0.2">
      <c r="F269" s="3"/>
      <c r="G269" s="3"/>
      <c r="H269" s="3"/>
    </row>
    <row r="270" spans="6:8" ht="15.75" x14ac:dyDescent="0.2">
      <c r="F270" s="3"/>
      <c r="G270" s="3"/>
      <c r="H270" s="3"/>
    </row>
    <row r="271" spans="6:8" ht="15.75" x14ac:dyDescent="0.2">
      <c r="F271" s="3"/>
      <c r="G271" s="3"/>
      <c r="H271" s="3"/>
    </row>
    <row r="272" spans="6:8" ht="15.75" x14ac:dyDescent="0.2">
      <c r="F272" s="3"/>
      <c r="G272" s="3"/>
      <c r="H272" s="3"/>
    </row>
    <row r="273" spans="6:8" ht="15.75" x14ac:dyDescent="0.2">
      <c r="F273" s="3"/>
      <c r="G273" s="3"/>
      <c r="H273" s="3"/>
    </row>
    <row r="274" spans="6:8" ht="15.75" x14ac:dyDescent="0.2">
      <c r="F274" s="3"/>
      <c r="G274" s="3"/>
      <c r="H274" s="3"/>
    </row>
    <row r="275" spans="6:8" ht="15.75" x14ac:dyDescent="0.2">
      <c r="F275" s="3"/>
      <c r="G275" s="3"/>
      <c r="H275" s="3"/>
    </row>
    <row r="276" spans="6:8" ht="15.75" x14ac:dyDescent="0.2">
      <c r="F276" s="3"/>
      <c r="G276" s="3"/>
      <c r="H276" s="3"/>
    </row>
    <row r="277" spans="6:8" ht="15.75" x14ac:dyDescent="0.2">
      <c r="F277" s="3"/>
      <c r="G277" s="3"/>
      <c r="H277" s="3"/>
    </row>
    <row r="278" spans="6:8" ht="15.75" x14ac:dyDescent="0.2">
      <c r="F278" s="3"/>
      <c r="G278" s="3"/>
      <c r="H278" s="3"/>
    </row>
    <row r="279" spans="6:8" ht="15.75" x14ac:dyDescent="0.2">
      <c r="F279" s="3"/>
      <c r="G279" s="3"/>
      <c r="H279" s="3"/>
    </row>
    <row r="280" spans="6:8" ht="15.75" x14ac:dyDescent="0.2">
      <c r="F280" s="3"/>
      <c r="G280" s="3"/>
      <c r="H280" s="3"/>
    </row>
    <row r="281" spans="6:8" ht="15.75" x14ac:dyDescent="0.2">
      <c r="F281" s="3"/>
      <c r="G281" s="3"/>
      <c r="H281" s="3"/>
    </row>
    <row r="282" spans="6:8" ht="15.75" x14ac:dyDescent="0.2">
      <c r="F282" s="3"/>
      <c r="G282" s="3"/>
      <c r="H282" s="3"/>
    </row>
    <row r="283" spans="6:8" ht="15.75" x14ac:dyDescent="0.2">
      <c r="F283" s="3"/>
      <c r="G283" s="3"/>
      <c r="H283" s="3"/>
    </row>
    <row r="284" spans="6:8" ht="15.75" x14ac:dyDescent="0.2">
      <c r="F284" s="3"/>
      <c r="G284" s="3"/>
      <c r="H284" s="3"/>
    </row>
    <row r="285" spans="6:8" ht="15.75" x14ac:dyDescent="0.2">
      <c r="F285" s="3"/>
      <c r="G285" s="3"/>
      <c r="H285" s="3"/>
    </row>
    <row r="286" spans="6:8" ht="15.75" x14ac:dyDescent="0.2">
      <c r="F286" s="3"/>
      <c r="G286" s="3"/>
      <c r="H286" s="3"/>
    </row>
    <row r="287" spans="6:8" ht="15.75" x14ac:dyDescent="0.2">
      <c r="F287" s="3"/>
      <c r="G287" s="3"/>
      <c r="H287" s="3"/>
    </row>
    <row r="288" spans="6:8" ht="15.75" x14ac:dyDescent="0.2">
      <c r="F288" s="3"/>
      <c r="G288" s="3"/>
      <c r="H288" s="3"/>
    </row>
    <row r="289" spans="6:8" ht="15.75" x14ac:dyDescent="0.2">
      <c r="F289" s="3"/>
      <c r="G289" s="3"/>
      <c r="H289" s="3"/>
    </row>
    <row r="290" spans="6:8" ht="15.75" x14ac:dyDescent="0.2">
      <c r="F290" s="3"/>
      <c r="G290" s="3"/>
      <c r="H290" s="3"/>
    </row>
    <row r="291" spans="6:8" ht="15.75" x14ac:dyDescent="0.2">
      <c r="F291" s="3"/>
      <c r="G291" s="3"/>
      <c r="H291" s="3"/>
    </row>
    <row r="292" spans="6:8" ht="15.75" x14ac:dyDescent="0.2">
      <c r="F292" s="3"/>
      <c r="G292" s="3"/>
      <c r="H292" s="3"/>
    </row>
    <row r="293" spans="6:8" ht="15.75" x14ac:dyDescent="0.2">
      <c r="F293" s="3"/>
      <c r="G293" s="3"/>
      <c r="H293" s="3"/>
    </row>
    <row r="294" spans="6:8" ht="15.75" x14ac:dyDescent="0.2">
      <c r="F294" s="3"/>
      <c r="G294" s="3"/>
      <c r="H294" s="3"/>
    </row>
    <row r="295" spans="6:8" ht="15.75" x14ac:dyDescent="0.2">
      <c r="F295" s="3"/>
      <c r="G295" s="3"/>
      <c r="H295" s="3"/>
    </row>
    <row r="296" spans="6:8" ht="15.75" x14ac:dyDescent="0.2">
      <c r="F296" s="3"/>
      <c r="G296" s="3"/>
      <c r="H296" s="3"/>
    </row>
    <row r="297" spans="6:8" ht="15.75" x14ac:dyDescent="0.2">
      <c r="F297" s="3"/>
      <c r="G297" s="3"/>
      <c r="H297" s="3"/>
    </row>
    <row r="298" spans="6:8" ht="15.75" x14ac:dyDescent="0.2">
      <c r="F298" s="3"/>
      <c r="G298" s="3"/>
      <c r="H298" s="3"/>
    </row>
    <row r="299" spans="6:8" ht="15.75" x14ac:dyDescent="0.2">
      <c r="F299" s="3"/>
      <c r="G299" s="3"/>
      <c r="H299" s="3"/>
    </row>
    <row r="300" spans="6:8" ht="15.75" x14ac:dyDescent="0.2">
      <c r="F300" s="3"/>
      <c r="G300" s="3"/>
      <c r="H300" s="3"/>
    </row>
    <row r="301" spans="6:8" ht="15.75" x14ac:dyDescent="0.2">
      <c r="F301" s="3"/>
      <c r="G301" s="3"/>
      <c r="H301" s="3"/>
    </row>
    <row r="302" spans="6:8" ht="15.75" x14ac:dyDescent="0.2">
      <c r="F302" s="3"/>
      <c r="G302" s="3"/>
      <c r="H302" s="3"/>
    </row>
    <row r="303" spans="6:8" ht="15.75" x14ac:dyDescent="0.2">
      <c r="F303" s="3"/>
      <c r="G303" s="3"/>
      <c r="H303" s="3"/>
    </row>
    <row r="304" spans="6:8" ht="15.75" x14ac:dyDescent="0.2">
      <c r="F304" s="3"/>
      <c r="G304" s="3"/>
      <c r="H304" s="3"/>
    </row>
    <row r="305" spans="6:8" ht="15.75" x14ac:dyDescent="0.2">
      <c r="F305" s="3"/>
      <c r="G305" s="3"/>
      <c r="H305" s="3"/>
    </row>
    <row r="306" spans="6:8" ht="15.75" x14ac:dyDescent="0.2">
      <c r="F306" s="3"/>
      <c r="G306" s="3"/>
      <c r="H306" s="3"/>
    </row>
    <row r="307" spans="6:8" ht="15.75" x14ac:dyDescent="0.2">
      <c r="F307" s="3"/>
      <c r="G307" s="3"/>
      <c r="H307" s="3"/>
    </row>
    <row r="308" spans="6:8" ht="15.75" x14ac:dyDescent="0.2">
      <c r="F308" s="3"/>
      <c r="G308" s="3"/>
      <c r="H308" s="3"/>
    </row>
    <row r="309" spans="6:8" ht="15.75" x14ac:dyDescent="0.2">
      <c r="F309" s="3"/>
      <c r="G309" s="3"/>
      <c r="H309" s="3"/>
    </row>
    <row r="310" spans="6:8" ht="15.75" x14ac:dyDescent="0.2">
      <c r="F310" s="3"/>
      <c r="G310" s="3"/>
      <c r="H310" s="3"/>
    </row>
    <row r="311" spans="6:8" ht="15.75" x14ac:dyDescent="0.2">
      <c r="F311" s="3"/>
      <c r="G311" s="3"/>
      <c r="H311" s="3"/>
    </row>
    <row r="312" spans="6:8" ht="15.75" x14ac:dyDescent="0.2">
      <c r="F312" s="3"/>
      <c r="G312" s="3"/>
      <c r="H312" s="3"/>
    </row>
    <row r="313" spans="6:8" ht="15.75" x14ac:dyDescent="0.2">
      <c r="F313" s="3"/>
      <c r="G313" s="3"/>
      <c r="H313" s="3"/>
    </row>
    <row r="314" spans="6:8" ht="15.75" x14ac:dyDescent="0.2">
      <c r="F314" s="3"/>
      <c r="G314" s="3"/>
      <c r="H314" s="3"/>
    </row>
    <row r="315" spans="6:8" ht="15.75" x14ac:dyDescent="0.2">
      <c r="F315" s="3"/>
      <c r="G315" s="3"/>
      <c r="H315" s="3"/>
    </row>
    <row r="316" spans="6:8" ht="15.75" x14ac:dyDescent="0.2">
      <c r="F316" s="3"/>
      <c r="G316" s="3"/>
      <c r="H316" s="3"/>
    </row>
    <row r="317" spans="6:8" ht="15.75" x14ac:dyDescent="0.2">
      <c r="F317" s="3"/>
      <c r="G317" s="3"/>
      <c r="H317" s="3"/>
    </row>
    <row r="318" spans="6:8" ht="15.75" x14ac:dyDescent="0.2">
      <c r="F318" s="3"/>
      <c r="G318" s="3"/>
      <c r="H318" s="3"/>
    </row>
    <row r="319" spans="6:8" ht="15.75" x14ac:dyDescent="0.2">
      <c r="F319" s="3"/>
      <c r="G319" s="3"/>
      <c r="H319" s="3"/>
    </row>
    <row r="320" spans="6:8" ht="15.75" x14ac:dyDescent="0.2">
      <c r="F320" s="3"/>
      <c r="G320" s="3"/>
      <c r="H320" s="3"/>
    </row>
    <row r="321" spans="6:8" ht="15.75" x14ac:dyDescent="0.2">
      <c r="F321" s="3"/>
      <c r="G321" s="3"/>
      <c r="H321" s="3"/>
    </row>
    <row r="322" spans="6:8" ht="15.75" x14ac:dyDescent="0.2">
      <c r="F322" s="3"/>
      <c r="G322" s="3"/>
      <c r="H322" s="3"/>
    </row>
    <row r="323" spans="6:8" ht="15.75" x14ac:dyDescent="0.2">
      <c r="F323" s="3"/>
      <c r="G323" s="3"/>
      <c r="H323" s="3"/>
    </row>
    <row r="324" spans="6:8" ht="15.75" x14ac:dyDescent="0.2">
      <c r="F324" s="3"/>
      <c r="G324" s="3"/>
      <c r="H324" s="3"/>
    </row>
    <row r="325" spans="6:8" ht="15.75" x14ac:dyDescent="0.2">
      <c r="F325" s="3"/>
      <c r="G325" s="3"/>
      <c r="H325" s="3"/>
    </row>
    <row r="326" spans="6:8" ht="15.75" x14ac:dyDescent="0.2">
      <c r="F326" s="3"/>
      <c r="G326" s="3"/>
      <c r="H326" s="3"/>
    </row>
    <row r="327" spans="6:8" ht="15.75" x14ac:dyDescent="0.2">
      <c r="F327" s="3"/>
      <c r="G327" s="3"/>
      <c r="H327" s="3"/>
    </row>
    <row r="328" spans="6:8" ht="15.75" x14ac:dyDescent="0.2">
      <c r="F328" s="3"/>
      <c r="G328" s="3"/>
      <c r="H328" s="3"/>
    </row>
    <row r="329" spans="6:8" ht="15.75" x14ac:dyDescent="0.2">
      <c r="F329" s="3"/>
      <c r="G329" s="3"/>
      <c r="H329" s="3"/>
    </row>
    <row r="330" spans="6:8" ht="15.75" x14ac:dyDescent="0.2">
      <c r="F330" s="3"/>
      <c r="G330" s="3"/>
      <c r="H330" s="3"/>
    </row>
    <row r="331" spans="6:8" ht="15.75" x14ac:dyDescent="0.2">
      <c r="F331" s="3"/>
      <c r="G331" s="3"/>
      <c r="H331" s="3"/>
    </row>
    <row r="332" spans="6:8" ht="15.75" x14ac:dyDescent="0.2">
      <c r="F332" s="3"/>
      <c r="G332" s="3"/>
      <c r="H332" s="3"/>
    </row>
    <row r="333" spans="6:8" ht="15.75" x14ac:dyDescent="0.2">
      <c r="F333" s="3"/>
      <c r="G333" s="3"/>
      <c r="H333" s="3"/>
    </row>
    <row r="334" spans="6:8" ht="15.75" x14ac:dyDescent="0.2">
      <c r="F334" s="3"/>
      <c r="G334" s="3"/>
      <c r="H334" s="3"/>
    </row>
    <row r="335" spans="6:8" ht="15.75" x14ac:dyDescent="0.2">
      <c r="F335" s="3"/>
      <c r="G335" s="3"/>
      <c r="H335" s="3"/>
    </row>
    <row r="336" spans="6:8" ht="15.75" x14ac:dyDescent="0.2">
      <c r="F336" s="3"/>
      <c r="G336" s="3"/>
      <c r="H336" s="3"/>
    </row>
    <row r="337" spans="6:8" ht="15.75" x14ac:dyDescent="0.2">
      <c r="F337" s="3"/>
      <c r="G337" s="3"/>
      <c r="H337" s="3"/>
    </row>
    <row r="338" spans="6:8" ht="15.75" x14ac:dyDescent="0.2">
      <c r="F338" s="3"/>
      <c r="G338" s="3"/>
      <c r="H338" s="3"/>
    </row>
    <row r="339" spans="6:8" ht="15.75" x14ac:dyDescent="0.2">
      <c r="F339" s="3"/>
      <c r="G339" s="3"/>
      <c r="H339" s="3"/>
    </row>
    <row r="340" spans="6:8" ht="15.75" x14ac:dyDescent="0.2">
      <c r="F340" s="3"/>
      <c r="G340" s="3"/>
      <c r="H340" s="3"/>
    </row>
    <row r="341" spans="6:8" ht="15.75" x14ac:dyDescent="0.2">
      <c r="F341" s="3"/>
      <c r="G341" s="3"/>
      <c r="H341" s="3"/>
    </row>
    <row r="342" spans="6:8" ht="15.75" x14ac:dyDescent="0.2">
      <c r="F342" s="3"/>
      <c r="G342" s="3"/>
      <c r="H342" s="3"/>
    </row>
    <row r="343" spans="6:8" ht="15.75" x14ac:dyDescent="0.2">
      <c r="F343" s="3"/>
      <c r="G343" s="3"/>
      <c r="H343" s="3"/>
    </row>
    <row r="344" spans="6:8" ht="15.75" x14ac:dyDescent="0.2">
      <c r="F344" s="3"/>
      <c r="G344" s="3"/>
      <c r="H344" s="3"/>
    </row>
    <row r="345" spans="6:8" ht="15.75" x14ac:dyDescent="0.2">
      <c r="F345" s="3"/>
      <c r="G345" s="3"/>
      <c r="H345" s="3"/>
    </row>
    <row r="346" spans="6:8" ht="15.75" x14ac:dyDescent="0.2">
      <c r="F346" s="3"/>
      <c r="G346" s="3"/>
      <c r="H346" s="3"/>
    </row>
    <row r="347" spans="6:8" ht="15.75" x14ac:dyDescent="0.2">
      <c r="F347" s="3"/>
      <c r="G347" s="3"/>
      <c r="H347" s="3"/>
    </row>
    <row r="348" spans="6:8" ht="15.75" x14ac:dyDescent="0.2">
      <c r="F348" s="3"/>
      <c r="G348" s="3"/>
      <c r="H348" s="3"/>
    </row>
    <row r="349" spans="6:8" ht="15.75" x14ac:dyDescent="0.2">
      <c r="F349" s="3"/>
      <c r="G349" s="3"/>
      <c r="H349" s="3"/>
    </row>
    <row r="350" spans="6:8" ht="15.75" x14ac:dyDescent="0.2">
      <c r="F350" s="3"/>
      <c r="G350" s="3"/>
      <c r="H350" s="3"/>
    </row>
    <row r="351" spans="6:8" ht="15.75" x14ac:dyDescent="0.2">
      <c r="F351" s="3"/>
      <c r="G351" s="3"/>
      <c r="H351" s="3"/>
    </row>
    <row r="352" spans="6:8" ht="15.75" x14ac:dyDescent="0.2">
      <c r="F352" s="3"/>
      <c r="G352" s="3"/>
      <c r="H352" s="3"/>
    </row>
    <row r="353" spans="6:8" ht="15.75" x14ac:dyDescent="0.2">
      <c r="F353" s="3"/>
      <c r="G353" s="3"/>
      <c r="H353" s="3"/>
    </row>
    <row r="354" spans="6:8" ht="15.75" x14ac:dyDescent="0.2">
      <c r="F354" s="3"/>
      <c r="G354" s="3"/>
      <c r="H354" s="3"/>
    </row>
    <row r="355" spans="6:8" ht="15.75" x14ac:dyDescent="0.2">
      <c r="F355" s="3"/>
      <c r="G355" s="3"/>
      <c r="H355" s="3"/>
    </row>
    <row r="356" spans="6:8" ht="15.75" x14ac:dyDescent="0.2">
      <c r="F356" s="3"/>
      <c r="G356" s="3"/>
      <c r="H356" s="3"/>
    </row>
    <row r="357" spans="6:8" ht="15.75" x14ac:dyDescent="0.2">
      <c r="F357" s="3"/>
      <c r="G357" s="3"/>
      <c r="H357" s="3"/>
    </row>
    <row r="358" spans="6:8" ht="15.75" x14ac:dyDescent="0.2">
      <c r="F358" s="3"/>
      <c r="G358" s="3"/>
      <c r="H358" s="3"/>
    </row>
    <row r="359" spans="6:8" ht="15.75" x14ac:dyDescent="0.2">
      <c r="F359" s="3"/>
      <c r="G359" s="3"/>
      <c r="H359" s="3"/>
    </row>
    <row r="360" spans="6:8" ht="15.75" x14ac:dyDescent="0.2">
      <c r="F360" s="3"/>
      <c r="G360" s="3"/>
      <c r="H360" s="3"/>
    </row>
    <row r="361" spans="6:8" ht="15.75" x14ac:dyDescent="0.2">
      <c r="F361" s="3"/>
      <c r="G361" s="3"/>
      <c r="H361" s="3"/>
    </row>
    <row r="362" spans="6:8" ht="15.75" x14ac:dyDescent="0.2">
      <c r="F362" s="3"/>
      <c r="G362" s="3"/>
      <c r="H362" s="3"/>
    </row>
    <row r="363" spans="6:8" ht="15.75" x14ac:dyDescent="0.2">
      <c r="F363" s="3"/>
      <c r="G363" s="3"/>
      <c r="H363" s="3"/>
    </row>
    <row r="364" spans="6:8" ht="15.75" x14ac:dyDescent="0.2">
      <c r="F364" s="3"/>
      <c r="G364" s="3"/>
      <c r="H364" s="3"/>
    </row>
    <row r="365" spans="6:8" ht="15.75" x14ac:dyDescent="0.2">
      <c r="F365" s="3"/>
      <c r="G365" s="3"/>
      <c r="H365" s="3"/>
    </row>
    <row r="366" spans="6:8" ht="15.75" x14ac:dyDescent="0.2">
      <c r="F366" s="3"/>
      <c r="G366" s="3"/>
      <c r="H366" s="3"/>
    </row>
    <row r="367" spans="6:8" ht="15.75" x14ac:dyDescent="0.2">
      <c r="F367" s="3"/>
      <c r="G367" s="3"/>
      <c r="H367" s="3"/>
    </row>
    <row r="368" spans="6:8" ht="15.75" x14ac:dyDescent="0.2">
      <c r="F368" s="3"/>
      <c r="G368" s="3"/>
      <c r="H368" s="3"/>
    </row>
    <row r="369" spans="6:8" ht="15.75" x14ac:dyDescent="0.2">
      <c r="F369" s="3"/>
      <c r="G369" s="3"/>
      <c r="H369" s="3"/>
    </row>
    <row r="370" spans="6:8" ht="15.75" x14ac:dyDescent="0.2">
      <c r="F370" s="3"/>
      <c r="G370" s="3"/>
      <c r="H370" s="3"/>
    </row>
    <row r="371" spans="6:8" ht="15.75" x14ac:dyDescent="0.2">
      <c r="F371" s="3"/>
      <c r="G371" s="3"/>
      <c r="H371" s="3"/>
    </row>
    <row r="372" spans="6:8" ht="15.75" x14ac:dyDescent="0.2">
      <c r="F372" s="3"/>
      <c r="G372" s="3"/>
      <c r="H372" s="3"/>
    </row>
    <row r="373" spans="6:8" ht="15.75" x14ac:dyDescent="0.2">
      <c r="F373" s="3"/>
      <c r="G373" s="3"/>
      <c r="H373" s="3"/>
    </row>
    <row r="374" spans="6:8" ht="15.75" x14ac:dyDescent="0.2">
      <c r="F374" s="3"/>
      <c r="G374" s="3"/>
      <c r="H374" s="3"/>
    </row>
    <row r="375" spans="6:8" ht="15.75" x14ac:dyDescent="0.2">
      <c r="F375" s="3"/>
      <c r="G375" s="3"/>
      <c r="H375" s="3"/>
    </row>
    <row r="376" spans="6:8" ht="15.75" x14ac:dyDescent="0.2">
      <c r="F376" s="3"/>
      <c r="G376" s="3"/>
      <c r="H376" s="3"/>
    </row>
    <row r="377" spans="6:8" ht="15.75" x14ac:dyDescent="0.2">
      <c r="F377" s="3"/>
      <c r="G377" s="3"/>
      <c r="H377" s="3"/>
    </row>
    <row r="378" spans="6:8" ht="15.75" x14ac:dyDescent="0.2">
      <c r="F378" s="3"/>
      <c r="G378" s="3"/>
      <c r="H378" s="3"/>
    </row>
    <row r="379" spans="6:8" ht="15.75" x14ac:dyDescent="0.2">
      <c r="F379" s="3"/>
      <c r="G379" s="3"/>
      <c r="H379" s="3"/>
    </row>
    <row r="380" spans="6:8" ht="15.75" x14ac:dyDescent="0.2">
      <c r="F380" s="3"/>
      <c r="G380" s="3"/>
      <c r="H380" s="3"/>
    </row>
    <row r="381" spans="6:8" ht="15.75" x14ac:dyDescent="0.2">
      <c r="F381" s="3"/>
      <c r="G381" s="3"/>
      <c r="H381" s="3"/>
    </row>
    <row r="382" spans="6:8" ht="15.75" x14ac:dyDescent="0.2">
      <c r="F382" s="3"/>
      <c r="G382" s="3"/>
      <c r="H382" s="3"/>
    </row>
    <row r="383" spans="6:8" ht="15.75" x14ac:dyDescent="0.2">
      <c r="F383" s="3"/>
      <c r="G383" s="3"/>
      <c r="H383" s="3"/>
    </row>
    <row r="384" spans="6:8" ht="15.75" x14ac:dyDescent="0.2">
      <c r="F384" s="3"/>
      <c r="G384" s="3"/>
      <c r="H384" s="3"/>
    </row>
    <row r="385" spans="6:8" ht="15.75" x14ac:dyDescent="0.2">
      <c r="F385" s="3"/>
      <c r="G385" s="3"/>
      <c r="H385" s="3"/>
    </row>
    <row r="386" spans="6:8" ht="15.75" x14ac:dyDescent="0.2">
      <c r="F386" s="3"/>
      <c r="G386" s="3"/>
      <c r="H386" s="3"/>
    </row>
    <row r="387" spans="6:8" ht="15.75" x14ac:dyDescent="0.2">
      <c r="F387" s="3"/>
      <c r="G387" s="3"/>
      <c r="H387" s="3"/>
    </row>
    <row r="388" spans="6:8" ht="15.75" x14ac:dyDescent="0.2">
      <c r="F388" s="3"/>
      <c r="G388" s="3"/>
      <c r="H388" s="3"/>
    </row>
    <row r="389" spans="6:8" ht="15.75" x14ac:dyDescent="0.2">
      <c r="F389" s="3"/>
      <c r="G389" s="3"/>
      <c r="H389" s="3"/>
    </row>
    <row r="390" spans="6:8" ht="15.75" x14ac:dyDescent="0.2">
      <c r="F390" s="3"/>
      <c r="G390" s="3"/>
      <c r="H390" s="3"/>
    </row>
    <row r="391" spans="6:8" ht="15.75" x14ac:dyDescent="0.2">
      <c r="F391" s="3"/>
      <c r="G391" s="3"/>
      <c r="H391" s="3"/>
    </row>
    <row r="392" spans="6:8" ht="15.75" x14ac:dyDescent="0.2">
      <c r="F392" s="3"/>
      <c r="G392" s="3"/>
      <c r="H392" s="3"/>
    </row>
    <row r="393" spans="6:8" ht="15.75" x14ac:dyDescent="0.2">
      <c r="F393" s="3"/>
      <c r="G393" s="3"/>
      <c r="H393" s="3"/>
    </row>
    <row r="394" spans="6:8" ht="15.75" x14ac:dyDescent="0.2">
      <c r="F394" s="3"/>
      <c r="G394" s="3"/>
      <c r="H394" s="3"/>
    </row>
    <row r="395" spans="6:8" ht="15.75" x14ac:dyDescent="0.2">
      <c r="F395" s="3"/>
      <c r="G395" s="3"/>
      <c r="H395" s="3"/>
    </row>
    <row r="396" spans="6:8" ht="15.75" x14ac:dyDescent="0.2">
      <c r="F396" s="3"/>
      <c r="G396" s="3"/>
      <c r="H396" s="3"/>
    </row>
    <row r="397" spans="6:8" ht="15.75" x14ac:dyDescent="0.2">
      <c r="F397" s="3"/>
      <c r="G397" s="3"/>
      <c r="H397" s="3"/>
    </row>
    <row r="398" spans="6:8" ht="15.75" x14ac:dyDescent="0.2">
      <c r="F398" s="3"/>
      <c r="G398" s="3"/>
      <c r="H398" s="3"/>
    </row>
    <row r="399" spans="6:8" ht="15.75" x14ac:dyDescent="0.2">
      <c r="F399" s="3"/>
      <c r="G399" s="3"/>
      <c r="H399" s="3"/>
    </row>
    <row r="400" spans="6:8" ht="15.75" x14ac:dyDescent="0.2">
      <c r="F400" s="3"/>
      <c r="G400" s="3"/>
      <c r="H400" s="3"/>
    </row>
    <row r="401" spans="6:8" ht="15.75" x14ac:dyDescent="0.2">
      <c r="F401" s="3"/>
      <c r="G401" s="3"/>
      <c r="H401" s="3"/>
    </row>
    <row r="402" spans="6:8" ht="15.75" x14ac:dyDescent="0.2">
      <c r="F402" s="3"/>
      <c r="G402" s="3"/>
      <c r="H402" s="3"/>
    </row>
    <row r="403" spans="6:8" ht="15.75" x14ac:dyDescent="0.2">
      <c r="F403" s="3"/>
      <c r="G403" s="3"/>
      <c r="H403" s="3"/>
    </row>
    <row r="404" spans="6:8" ht="15.75" x14ac:dyDescent="0.2">
      <c r="F404" s="3"/>
      <c r="G404" s="3"/>
      <c r="H404" s="3"/>
    </row>
    <row r="405" spans="6:8" ht="15.75" x14ac:dyDescent="0.2">
      <c r="F405" s="3"/>
      <c r="G405" s="3"/>
      <c r="H405" s="3"/>
    </row>
    <row r="406" spans="6:8" ht="15.75" x14ac:dyDescent="0.2">
      <c r="F406" s="3"/>
      <c r="G406" s="3"/>
      <c r="H406" s="3"/>
    </row>
    <row r="407" spans="6:8" ht="15.75" x14ac:dyDescent="0.2">
      <c r="F407" s="3"/>
      <c r="G407" s="3"/>
      <c r="H407" s="3"/>
    </row>
    <row r="408" spans="6:8" ht="15.75" x14ac:dyDescent="0.2">
      <c r="F408" s="3"/>
      <c r="G408" s="3"/>
      <c r="H408" s="3"/>
    </row>
    <row r="409" spans="6:8" ht="15.75" x14ac:dyDescent="0.2">
      <c r="F409" s="3"/>
      <c r="G409" s="3"/>
      <c r="H409" s="3"/>
    </row>
    <row r="410" spans="6:8" ht="15.75" x14ac:dyDescent="0.2">
      <c r="F410" s="3"/>
      <c r="G410" s="3"/>
      <c r="H410" s="3"/>
    </row>
    <row r="411" spans="6:8" ht="15.75" x14ac:dyDescent="0.2">
      <c r="F411" s="3"/>
      <c r="G411" s="3"/>
      <c r="H411" s="3"/>
    </row>
    <row r="412" spans="6:8" ht="15.75" x14ac:dyDescent="0.2">
      <c r="F412" s="3"/>
      <c r="G412" s="3"/>
      <c r="H412" s="3"/>
    </row>
    <row r="413" spans="6:8" ht="15.75" x14ac:dyDescent="0.2">
      <c r="F413" s="3"/>
      <c r="G413" s="3"/>
      <c r="H413" s="3"/>
    </row>
    <row r="414" spans="6:8" ht="15.75" x14ac:dyDescent="0.2">
      <c r="F414" s="3"/>
      <c r="G414" s="3"/>
      <c r="H414" s="3"/>
    </row>
    <row r="415" spans="6:8" ht="15.75" x14ac:dyDescent="0.2">
      <c r="F415" s="3"/>
      <c r="G415" s="3"/>
      <c r="H415" s="3"/>
    </row>
    <row r="416" spans="6:8" ht="15.75" x14ac:dyDescent="0.2">
      <c r="F416" s="3"/>
      <c r="G416" s="3"/>
      <c r="H416" s="3"/>
    </row>
    <row r="417" spans="6:8" ht="15.75" x14ac:dyDescent="0.2">
      <c r="F417" s="3"/>
      <c r="G417" s="3"/>
      <c r="H417" s="3"/>
    </row>
    <row r="418" spans="6:8" ht="15.75" x14ac:dyDescent="0.2">
      <c r="F418" s="3"/>
      <c r="G418" s="3"/>
      <c r="H418" s="3"/>
    </row>
    <row r="419" spans="6:8" ht="15.75" x14ac:dyDescent="0.2">
      <c r="F419" s="3"/>
      <c r="G419" s="3"/>
      <c r="H419" s="3"/>
    </row>
    <row r="420" spans="6:8" ht="15.75" x14ac:dyDescent="0.2">
      <c r="F420" s="3"/>
      <c r="G420" s="3"/>
      <c r="H420" s="3"/>
    </row>
    <row r="421" spans="6:8" ht="15.75" x14ac:dyDescent="0.2">
      <c r="F421" s="3"/>
      <c r="G421" s="3"/>
      <c r="H421" s="3"/>
    </row>
    <row r="422" spans="6:8" ht="15.75" x14ac:dyDescent="0.2">
      <c r="F422" s="3"/>
      <c r="G422" s="3"/>
      <c r="H422" s="3"/>
    </row>
    <row r="423" spans="6:8" ht="15.75" x14ac:dyDescent="0.2">
      <c r="F423" s="3"/>
      <c r="G423" s="3"/>
      <c r="H423" s="3"/>
    </row>
    <row r="424" spans="6:8" ht="15.75" x14ac:dyDescent="0.2">
      <c r="F424" s="3"/>
      <c r="G424" s="3"/>
      <c r="H424" s="3"/>
    </row>
    <row r="425" spans="6:8" ht="15.75" x14ac:dyDescent="0.2">
      <c r="F425" s="3"/>
      <c r="G425" s="3"/>
      <c r="H425" s="3"/>
    </row>
    <row r="426" spans="6:8" ht="15.75" x14ac:dyDescent="0.2">
      <c r="F426" s="3"/>
      <c r="G426" s="3"/>
      <c r="H426" s="3"/>
    </row>
    <row r="427" spans="6:8" ht="15.75" x14ac:dyDescent="0.2">
      <c r="F427" s="3"/>
      <c r="G427" s="3"/>
      <c r="H427" s="3"/>
    </row>
    <row r="428" spans="6:8" ht="15.75" x14ac:dyDescent="0.2">
      <c r="F428" s="3"/>
      <c r="G428" s="3"/>
      <c r="H428" s="3"/>
    </row>
    <row r="429" spans="6:8" ht="15.75" x14ac:dyDescent="0.2">
      <c r="F429" s="3"/>
      <c r="G429" s="3"/>
      <c r="H429" s="3"/>
    </row>
    <row r="430" spans="6:8" ht="15.75" x14ac:dyDescent="0.2">
      <c r="F430" s="3"/>
      <c r="G430" s="3"/>
      <c r="H430" s="3"/>
    </row>
    <row r="431" spans="6:8" ht="15.75" x14ac:dyDescent="0.2">
      <c r="F431" s="3"/>
      <c r="G431" s="3"/>
      <c r="H431" s="3"/>
    </row>
    <row r="432" spans="6:8" ht="15.75" x14ac:dyDescent="0.2">
      <c r="F432" s="3"/>
      <c r="G432" s="3"/>
      <c r="H432" s="3"/>
    </row>
    <row r="433" spans="6:8" ht="15.75" x14ac:dyDescent="0.2">
      <c r="F433" s="3"/>
      <c r="G433" s="3"/>
      <c r="H433" s="3"/>
    </row>
    <row r="434" spans="6:8" ht="15.75" x14ac:dyDescent="0.2">
      <c r="F434" s="3"/>
      <c r="G434" s="3"/>
      <c r="H434" s="3"/>
    </row>
    <row r="435" spans="6:8" ht="15.75" x14ac:dyDescent="0.2">
      <c r="F435" s="3"/>
      <c r="G435" s="3"/>
      <c r="H435" s="3"/>
    </row>
    <row r="436" spans="6:8" ht="15.75" x14ac:dyDescent="0.2">
      <c r="F436" s="3"/>
      <c r="G436" s="3"/>
      <c r="H436" s="3"/>
    </row>
    <row r="437" spans="6:8" ht="15.75" x14ac:dyDescent="0.2">
      <c r="F437" s="3"/>
      <c r="G437" s="3"/>
      <c r="H437" s="3"/>
    </row>
    <row r="438" spans="6:8" ht="15.75" x14ac:dyDescent="0.2">
      <c r="F438" s="3"/>
      <c r="G438" s="3"/>
      <c r="H438" s="3"/>
    </row>
    <row r="439" spans="6:8" ht="15.75" x14ac:dyDescent="0.2">
      <c r="F439" s="3"/>
      <c r="G439" s="3"/>
      <c r="H439" s="3"/>
    </row>
    <row r="440" spans="6:8" ht="15.75" x14ac:dyDescent="0.2">
      <c r="F440" s="3"/>
      <c r="G440" s="3"/>
      <c r="H440" s="3"/>
    </row>
    <row r="441" spans="6:8" ht="15.75" x14ac:dyDescent="0.2">
      <c r="F441" s="3"/>
      <c r="G441" s="3"/>
      <c r="H441" s="3"/>
    </row>
    <row r="442" spans="6:8" ht="15.75" x14ac:dyDescent="0.2">
      <c r="F442" s="3"/>
      <c r="G442" s="3"/>
      <c r="H442" s="3"/>
    </row>
    <row r="443" spans="6:8" ht="15.75" x14ac:dyDescent="0.2">
      <c r="F443" s="3"/>
      <c r="G443" s="3"/>
      <c r="H443" s="3"/>
    </row>
    <row r="444" spans="6:8" ht="15.75" x14ac:dyDescent="0.2">
      <c r="F444" s="3"/>
      <c r="G444" s="3"/>
      <c r="H444" s="3"/>
    </row>
    <row r="445" spans="6:8" ht="15.75" x14ac:dyDescent="0.2">
      <c r="F445" s="3"/>
      <c r="G445" s="3"/>
      <c r="H445" s="3"/>
    </row>
    <row r="446" spans="6:8" ht="15.75" x14ac:dyDescent="0.2">
      <c r="F446" s="3"/>
      <c r="G446" s="3"/>
      <c r="H446" s="3"/>
    </row>
    <row r="447" spans="6:8" ht="15.75" x14ac:dyDescent="0.2">
      <c r="F447" s="3"/>
      <c r="G447" s="3"/>
      <c r="H447" s="3"/>
    </row>
    <row r="448" spans="6:8" ht="15.75" x14ac:dyDescent="0.2">
      <c r="F448" s="3"/>
      <c r="G448" s="3"/>
      <c r="H448" s="3"/>
    </row>
    <row r="449" spans="6:8" ht="15.75" x14ac:dyDescent="0.2">
      <c r="F449" s="3"/>
      <c r="G449" s="3"/>
      <c r="H449" s="3"/>
    </row>
    <row r="450" spans="6:8" ht="15.75" x14ac:dyDescent="0.2">
      <c r="F450" s="3"/>
      <c r="G450" s="3"/>
      <c r="H450" s="3"/>
    </row>
    <row r="451" spans="6:8" ht="15.75" x14ac:dyDescent="0.2">
      <c r="F451" s="3"/>
      <c r="G451" s="3"/>
      <c r="H451" s="3"/>
    </row>
    <row r="452" spans="6:8" ht="15.75" x14ac:dyDescent="0.2">
      <c r="F452" s="3"/>
      <c r="G452" s="3"/>
      <c r="H452" s="3"/>
    </row>
    <row r="453" spans="6:8" ht="15.75" x14ac:dyDescent="0.2">
      <c r="F453" s="3"/>
      <c r="G453" s="3"/>
      <c r="H453" s="3"/>
    </row>
    <row r="454" spans="6:8" ht="15.75" x14ac:dyDescent="0.2">
      <c r="F454" s="3"/>
      <c r="G454" s="3"/>
      <c r="H454" s="3"/>
    </row>
    <row r="455" spans="6:8" ht="15.75" x14ac:dyDescent="0.2">
      <c r="F455" s="3"/>
      <c r="G455" s="3"/>
      <c r="H455" s="3"/>
    </row>
    <row r="456" spans="6:8" ht="15.75" x14ac:dyDescent="0.2">
      <c r="F456" s="3"/>
      <c r="G456" s="3"/>
      <c r="H456" s="3"/>
    </row>
    <row r="457" spans="6:8" ht="15.75" x14ac:dyDescent="0.2">
      <c r="F457" s="3"/>
      <c r="G457" s="3"/>
      <c r="H457" s="3"/>
    </row>
    <row r="458" spans="6:8" ht="15.75" x14ac:dyDescent="0.2">
      <c r="F458" s="3"/>
      <c r="G458" s="3"/>
      <c r="H458" s="3"/>
    </row>
    <row r="459" spans="6:8" ht="15.75" x14ac:dyDescent="0.2">
      <c r="F459" s="3"/>
      <c r="G459" s="3"/>
      <c r="H459" s="3"/>
    </row>
    <row r="460" spans="6:8" ht="15.75" x14ac:dyDescent="0.2">
      <c r="F460" s="3"/>
      <c r="G460" s="3"/>
      <c r="H460" s="3"/>
    </row>
    <row r="461" spans="6:8" ht="15.75" x14ac:dyDescent="0.2">
      <c r="F461" s="3"/>
      <c r="G461" s="3"/>
      <c r="H461" s="3"/>
    </row>
    <row r="462" spans="6:8" ht="15.75" x14ac:dyDescent="0.2">
      <c r="F462" s="3"/>
      <c r="G462" s="3"/>
      <c r="H462" s="3"/>
    </row>
    <row r="463" spans="6:8" ht="15.75" x14ac:dyDescent="0.2">
      <c r="F463" s="3"/>
      <c r="G463" s="3"/>
      <c r="H463" s="3"/>
    </row>
    <row r="464" spans="6:8" ht="15.75" x14ac:dyDescent="0.2">
      <c r="F464" s="3"/>
      <c r="G464" s="3"/>
      <c r="H464" s="3"/>
    </row>
    <row r="465" spans="6:8" ht="15.75" x14ac:dyDescent="0.2">
      <c r="F465" s="3"/>
      <c r="G465" s="3"/>
      <c r="H465" s="3"/>
    </row>
    <row r="466" spans="6:8" ht="15.75" x14ac:dyDescent="0.2">
      <c r="F466" s="3"/>
      <c r="G466" s="3"/>
      <c r="H466" s="3"/>
    </row>
    <row r="467" spans="6:8" ht="15.75" x14ac:dyDescent="0.2">
      <c r="F467" s="3"/>
      <c r="G467" s="3"/>
      <c r="H467" s="3"/>
    </row>
    <row r="468" spans="6:8" ht="15.75" x14ac:dyDescent="0.2">
      <c r="F468" s="3"/>
      <c r="G468" s="3"/>
      <c r="H468" s="3"/>
    </row>
    <row r="469" spans="6:8" ht="15.75" x14ac:dyDescent="0.2">
      <c r="F469" s="3"/>
      <c r="G469" s="3"/>
      <c r="H469" s="3"/>
    </row>
    <row r="470" spans="6:8" ht="15.75" x14ac:dyDescent="0.2">
      <c r="F470" s="3"/>
      <c r="G470" s="3"/>
      <c r="H470" s="3"/>
    </row>
    <row r="471" spans="6:8" ht="15.75" x14ac:dyDescent="0.2">
      <c r="F471" s="3"/>
      <c r="G471" s="3"/>
      <c r="H471" s="3"/>
    </row>
    <row r="472" spans="6:8" ht="15.75" x14ac:dyDescent="0.2">
      <c r="F472" s="3"/>
      <c r="G472" s="3"/>
      <c r="H472" s="3"/>
    </row>
    <row r="473" spans="6:8" ht="15.75" x14ac:dyDescent="0.2">
      <c r="F473" s="3"/>
      <c r="G473" s="3"/>
      <c r="H473" s="3"/>
    </row>
    <row r="474" spans="6:8" ht="15.75" x14ac:dyDescent="0.2">
      <c r="F474" s="3"/>
      <c r="G474" s="3"/>
      <c r="H474" s="3"/>
    </row>
    <row r="475" spans="6:8" ht="15.75" x14ac:dyDescent="0.2">
      <c r="F475" s="3"/>
      <c r="G475" s="3"/>
      <c r="H475" s="3"/>
    </row>
    <row r="476" spans="6:8" ht="15.75" x14ac:dyDescent="0.2">
      <c r="F476" s="3"/>
      <c r="G476" s="3"/>
      <c r="H476" s="3"/>
    </row>
    <row r="477" spans="6:8" ht="15.75" x14ac:dyDescent="0.2">
      <c r="F477" s="3"/>
      <c r="G477" s="3"/>
      <c r="H477" s="3"/>
    </row>
    <row r="478" spans="6:8" ht="15.75" x14ac:dyDescent="0.2">
      <c r="F478" s="3"/>
      <c r="G478" s="3"/>
      <c r="H478" s="3"/>
    </row>
    <row r="479" spans="6:8" ht="15.75" x14ac:dyDescent="0.2">
      <c r="F479" s="3"/>
      <c r="G479" s="3"/>
      <c r="H479" s="3"/>
    </row>
    <row r="480" spans="6:8" ht="15.75" x14ac:dyDescent="0.2">
      <c r="F480" s="3"/>
      <c r="G480" s="3"/>
      <c r="H480" s="3"/>
    </row>
    <row r="481" spans="6:8" ht="15.75" x14ac:dyDescent="0.2">
      <c r="F481" s="3"/>
      <c r="G481" s="3"/>
      <c r="H481" s="3"/>
    </row>
    <row r="482" spans="6:8" ht="15.75" x14ac:dyDescent="0.2">
      <c r="F482" s="3"/>
      <c r="G482" s="3"/>
      <c r="H482" s="3"/>
    </row>
    <row r="483" spans="6:8" ht="15.75" x14ac:dyDescent="0.2">
      <c r="F483" s="3"/>
      <c r="G483" s="3"/>
      <c r="H483" s="3"/>
    </row>
    <row r="484" spans="6:8" ht="15.75" x14ac:dyDescent="0.2">
      <c r="F484" s="3"/>
      <c r="G484" s="3"/>
      <c r="H484" s="3"/>
    </row>
    <row r="485" spans="6:8" ht="15.75" x14ac:dyDescent="0.2">
      <c r="F485" s="3"/>
      <c r="G485" s="3"/>
      <c r="H485" s="3"/>
    </row>
    <row r="486" spans="6:8" ht="15.75" x14ac:dyDescent="0.2">
      <c r="F486" s="3"/>
      <c r="G486" s="3"/>
      <c r="H486" s="3"/>
    </row>
    <row r="487" spans="6:8" ht="15.75" x14ac:dyDescent="0.2">
      <c r="F487" s="3"/>
      <c r="G487" s="3"/>
      <c r="H487" s="3"/>
    </row>
    <row r="488" spans="6:8" ht="15.75" x14ac:dyDescent="0.2">
      <c r="F488" s="3"/>
      <c r="G488" s="3"/>
      <c r="H488" s="3"/>
    </row>
    <row r="489" spans="6:8" ht="15.75" x14ac:dyDescent="0.2">
      <c r="F489" s="3"/>
      <c r="G489" s="3"/>
      <c r="H489" s="3"/>
    </row>
    <row r="490" spans="6:8" ht="15.75" x14ac:dyDescent="0.2">
      <c r="F490" s="3"/>
      <c r="G490" s="3"/>
      <c r="H490" s="3"/>
    </row>
    <row r="491" spans="6:8" ht="15.75" x14ac:dyDescent="0.2">
      <c r="F491" s="3"/>
      <c r="G491" s="3"/>
      <c r="H491" s="3"/>
    </row>
    <row r="492" spans="6:8" ht="15.75" x14ac:dyDescent="0.2">
      <c r="F492" s="3"/>
      <c r="G492" s="3"/>
      <c r="H492" s="3"/>
    </row>
    <row r="493" spans="6:8" ht="15.75" x14ac:dyDescent="0.2">
      <c r="F493" s="3"/>
      <c r="G493" s="3"/>
      <c r="H493" s="3"/>
    </row>
    <row r="494" spans="6:8" ht="15.75" x14ac:dyDescent="0.2">
      <c r="F494" s="3"/>
      <c r="G494" s="3"/>
      <c r="H494" s="3"/>
    </row>
    <row r="495" spans="6:8" ht="15.75" x14ac:dyDescent="0.2">
      <c r="F495" s="3"/>
      <c r="G495" s="3"/>
      <c r="H495" s="3"/>
    </row>
    <row r="496" spans="6:8" ht="15.75" x14ac:dyDescent="0.2">
      <c r="F496" s="3"/>
      <c r="G496" s="3"/>
      <c r="H496" s="3"/>
    </row>
    <row r="497" spans="6:8" ht="15.75" x14ac:dyDescent="0.2">
      <c r="F497" s="3"/>
      <c r="G497" s="3"/>
      <c r="H497" s="3"/>
    </row>
    <row r="498" spans="6:8" ht="15.75" x14ac:dyDescent="0.2">
      <c r="F498" s="3"/>
      <c r="G498" s="3"/>
      <c r="H498" s="3"/>
    </row>
    <row r="499" spans="6:8" ht="15.75" x14ac:dyDescent="0.2">
      <c r="F499" s="3"/>
      <c r="G499" s="3"/>
      <c r="H499" s="3"/>
    </row>
    <row r="500" spans="6:8" ht="15.75" x14ac:dyDescent="0.2">
      <c r="F500" s="3"/>
      <c r="G500" s="3"/>
      <c r="H500" s="3"/>
    </row>
    <row r="501" spans="6:8" ht="15.75" x14ac:dyDescent="0.2">
      <c r="F501" s="3"/>
      <c r="G501" s="3"/>
      <c r="H501" s="3"/>
    </row>
    <row r="502" spans="6:8" ht="15.75" x14ac:dyDescent="0.2">
      <c r="F502" s="3"/>
      <c r="G502" s="3"/>
      <c r="H502" s="3"/>
    </row>
    <row r="503" spans="6:8" ht="15.75" x14ac:dyDescent="0.2">
      <c r="F503" s="3"/>
      <c r="G503" s="3"/>
      <c r="H503" s="3"/>
    </row>
    <row r="504" spans="6:8" ht="15.75" x14ac:dyDescent="0.2">
      <c r="F504" s="3"/>
      <c r="G504" s="3"/>
      <c r="H504" s="3"/>
    </row>
    <row r="505" spans="6:8" ht="15.75" x14ac:dyDescent="0.2">
      <c r="F505" s="3"/>
      <c r="G505" s="3"/>
      <c r="H505" s="3"/>
    </row>
    <row r="506" spans="6:8" ht="15.75" x14ac:dyDescent="0.2">
      <c r="F506" s="3"/>
      <c r="G506" s="3"/>
      <c r="H506" s="3"/>
    </row>
    <row r="507" spans="6:8" ht="15.75" x14ac:dyDescent="0.2">
      <c r="F507" s="3"/>
      <c r="G507" s="3"/>
      <c r="H507" s="3"/>
    </row>
    <row r="508" spans="6:8" ht="15.75" x14ac:dyDescent="0.2">
      <c r="F508" s="3"/>
      <c r="G508" s="3"/>
      <c r="H508" s="3"/>
    </row>
    <row r="509" spans="6:8" ht="15.75" x14ac:dyDescent="0.2">
      <c r="F509" s="3"/>
      <c r="G509" s="3"/>
      <c r="H509" s="3"/>
    </row>
    <row r="510" spans="6:8" ht="15.75" x14ac:dyDescent="0.2">
      <c r="F510" s="3"/>
      <c r="G510" s="3"/>
      <c r="H510" s="3"/>
    </row>
    <row r="511" spans="6:8" ht="15.75" x14ac:dyDescent="0.2">
      <c r="F511" s="3"/>
      <c r="G511" s="3"/>
      <c r="H511" s="3"/>
    </row>
    <row r="512" spans="6:8" ht="15.75" x14ac:dyDescent="0.2">
      <c r="F512" s="3"/>
      <c r="G512" s="3"/>
      <c r="H512" s="3"/>
    </row>
    <row r="513" spans="6:8" ht="15.75" x14ac:dyDescent="0.2">
      <c r="F513" s="3"/>
      <c r="G513" s="3"/>
      <c r="H513" s="3"/>
    </row>
    <row r="514" spans="6:8" ht="15.75" x14ac:dyDescent="0.2">
      <c r="F514" s="3"/>
      <c r="G514" s="3"/>
      <c r="H514" s="3"/>
    </row>
    <row r="515" spans="6:8" ht="15.75" x14ac:dyDescent="0.2">
      <c r="F515" s="3"/>
      <c r="G515" s="3"/>
      <c r="H515" s="3"/>
    </row>
    <row r="516" spans="6:8" ht="15.75" x14ac:dyDescent="0.2">
      <c r="F516" s="3"/>
      <c r="G516" s="3"/>
      <c r="H516" s="3"/>
    </row>
    <row r="517" spans="6:8" ht="15.75" x14ac:dyDescent="0.2">
      <c r="F517" s="3"/>
      <c r="G517" s="3"/>
      <c r="H517" s="3"/>
    </row>
    <row r="518" spans="6:8" ht="15.75" x14ac:dyDescent="0.2">
      <c r="F518" s="3"/>
      <c r="G518" s="3"/>
      <c r="H518" s="3"/>
    </row>
    <row r="519" spans="6:8" ht="15.75" x14ac:dyDescent="0.2">
      <c r="F519" s="3"/>
      <c r="G519" s="3"/>
      <c r="H519" s="3"/>
    </row>
    <row r="520" spans="6:8" ht="15.75" x14ac:dyDescent="0.2">
      <c r="F520" s="3"/>
      <c r="G520" s="3"/>
      <c r="H520" s="3"/>
    </row>
    <row r="521" spans="6:8" ht="15.75" x14ac:dyDescent="0.2">
      <c r="F521" s="3"/>
      <c r="G521" s="3"/>
      <c r="H521" s="3"/>
    </row>
    <row r="522" spans="6:8" ht="15.75" x14ac:dyDescent="0.2">
      <c r="F522" s="3"/>
      <c r="G522" s="3"/>
      <c r="H522" s="3"/>
    </row>
    <row r="523" spans="6:8" ht="15.75" x14ac:dyDescent="0.2">
      <c r="F523" s="3"/>
      <c r="G523" s="3"/>
      <c r="H523" s="3"/>
    </row>
    <row r="524" spans="6:8" ht="15.75" x14ac:dyDescent="0.2">
      <c r="F524" s="3"/>
      <c r="G524" s="3"/>
      <c r="H524" s="3"/>
    </row>
    <row r="525" spans="6:8" ht="15.75" x14ac:dyDescent="0.2">
      <c r="F525" s="3"/>
      <c r="G525" s="3"/>
      <c r="H525" s="3"/>
    </row>
    <row r="526" spans="6:8" ht="15.75" x14ac:dyDescent="0.2">
      <c r="F526" s="3"/>
      <c r="G526" s="3"/>
      <c r="H526" s="3"/>
    </row>
    <row r="527" spans="6:8" ht="15.75" x14ac:dyDescent="0.2">
      <c r="F527" s="3"/>
      <c r="G527" s="3"/>
      <c r="H527" s="3"/>
    </row>
    <row r="528" spans="6:8" ht="15.75" x14ac:dyDescent="0.2">
      <c r="F528" s="3"/>
      <c r="G528" s="3"/>
      <c r="H528" s="3"/>
    </row>
    <row r="529" spans="6:8" ht="15.75" x14ac:dyDescent="0.2">
      <c r="F529" s="3"/>
      <c r="G529" s="3"/>
      <c r="H529" s="3"/>
    </row>
    <row r="530" spans="6:8" ht="15.75" x14ac:dyDescent="0.2">
      <c r="F530" s="3"/>
      <c r="G530" s="3"/>
      <c r="H530" s="3"/>
    </row>
    <row r="531" spans="6:8" ht="15.75" x14ac:dyDescent="0.2">
      <c r="F531" s="3"/>
      <c r="G531" s="3"/>
      <c r="H531" s="3"/>
    </row>
    <row r="532" spans="6:8" ht="15.75" x14ac:dyDescent="0.2">
      <c r="F532" s="3"/>
      <c r="G532" s="3"/>
      <c r="H532" s="3"/>
    </row>
    <row r="533" spans="6:8" ht="15.75" x14ac:dyDescent="0.2">
      <c r="F533" s="3"/>
      <c r="G533" s="3"/>
      <c r="H533" s="3"/>
    </row>
    <row r="534" spans="6:8" ht="15.75" x14ac:dyDescent="0.2">
      <c r="F534" s="3"/>
      <c r="G534" s="3"/>
      <c r="H534" s="3"/>
    </row>
    <row r="535" spans="6:8" ht="15.75" x14ac:dyDescent="0.2">
      <c r="F535" s="3"/>
      <c r="G535" s="3"/>
      <c r="H535" s="3"/>
    </row>
    <row r="536" spans="6:8" ht="15.75" x14ac:dyDescent="0.2">
      <c r="F536" s="3"/>
      <c r="G536" s="3"/>
      <c r="H536" s="3"/>
    </row>
    <row r="537" spans="6:8" ht="15.75" x14ac:dyDescent="0.2">
      <c r="F537" s="3"/>
      <c r="G537" s="3"/>
      <c r="H537" s="3"/>
    </row>
    <row r="538" spans="6:8" ht="15.75" x14ac:dyDescent="0.2">
      <c r="F538" s="3"/>
      <c r="G538" s="3"/>
      <c r="H538" s="3"/>
    </row>
    <row r="539" spans="6:8" ht="15.75" x14ac:dyDescent="0.2">
      <c r="F539" s="3"/>
      <c r="G539" s="3"/>
      <c r="H539" s="3"/>
    </row>
    <row r="540" spans="6:8" ht="15.75" x14ac:dyDescent="0.2">
      <c r="F540" s="3"/>
      <c r="G540" s="3"/>
      <c r="H540" s="3"/>
    </row>
    <row r="541" spans="6:8" ht="15.75" x14ac:dyDescent="0.2">
      <c r="F541" s="3"/>
      <c r="G541" s="3"/>
      <c r="H541" s="3"/>
    </row>
    <row r="542" spans="6:8" ht="15.75" x14ac:dyDescent="0.2">
      <c r="F542" s="3"/>
      <c r="G542" s="3"/>
      <c r="H542" s="3"/>
    </row>
    <row r="543" spans="6:8" ht="15.75" x14ac:dyDescent="0.2">
      <c r="F543" s="3"/>
      <c r="G543" s="3"/>
      <c r="H543" s="3"/>
    </row>
    <row r="544" spans="6:8" ht="15.75" x14ac:dyDescent="0.2">
      <c r="F544" s="3"/>
      <c r="G544" s="3"/>
      <c r="H544" s="3"/>
    </row>
    <row r="545" spans="6:8" ht="15.75" x14ac:dyDescent="0.2">
      <c r="F545" s="3"/>
      <c r="G545" s="3"/>
      <c r="H545" s="3"/>
    </row>
    <row r="546" spans="6:8" ht="15.75" x14ac:dyDescent="0.2">
      <c r="F546" s="3"/>
      <c r="G546" s="3"/>
      <c r="H546" s="3"/>
    </row>
    <row r="547" spans="6:8" ht="15.75" x14ac:dyDescent="0.2">
      <c r="F547" s="3"/>
      <c r="G547" s="3"/>
      <c r="H547" s="3"/>
    </row>
    <row r="548" spans="6:8" ht="15.75" x14ac:dyDescent="0.2">
      <c r="F548" s="3"/>
      <c r="G548" s="3"/>
      <c r="H548" s="3"/>
    </row>
    <row r="549" spans="6:8" ht="15.75" x14ac:dyDescent="0.2">
      <c r="F549" s="3"/>
      <c r="G549" s="3"/>
      <c r="H549" s="3"/>
    </row>
    <row r="550" spans="6:8" ht="15.75" x14ac:dyDescent="0.2">
      <c r="F550" s="3"/>
      <c r="G550" s="3"/>
      <c r="H550" s="3"/>
    </row>
    <row r="551" spans="6:8" ht="15.75" x14ac:dyDescent="0.2">
      <c r="F551" s="3"/>
      <c r="G551" s="3"/>
      <c r="H551" s="3"/>
    </row>
    <row r="552" spans="6:8" ht="15.75" x14ac:dyDescent="0.2">
      <c r="F552" s="3"/>
      <c r="G552" s="3"/>
      <c r="H552" s="3"/>
    </row>
    <row r="553" spans="6:8" ht="15.75" x14ac:dyDescent="0.2">
      <c r="F553" s="3"/>
      <c r="G553" s="3"/>
      <c r="H553" s="3"/>
    </row>
    <row r="554" spans="6:8" ht="15.75" x14ac:dyDescent="0.2">
      <c r="F554" s="3"/>
      <c r="G554" s="3"/>
      <c r="H554" s="3"/>
    </row>
    <row r="555" spans="6:8" ht="15.75" x14ac:dyDescent="0.2">
      <c r="F555" s="3"/>
      <c r="G555" s="3"/>
      <c r="H555" s="3"/>
    </row>
    <row r="556" spans="6:8" ht="15.75" x14ac:dyDescent="0.2">
      <c r="F556" s="3"/>
      <c r="G556" s="3"/>
      <c r="H556" s="3"/>
    </row>
    <row r="557" spans="6:8" ht="15.75" x14ac:dyDescent="0.2">
      <c r="F557" s="3"/>
      <c r="G557" s="3"/>
      <c r="H557" s="3"/>
    </row>
    <row r="558" spans="6:8" ht="15.75" x14ac:dyDescent="0.2">
      <c r="F558" s="3"/>
      <c r="G558" s="3"/>
      <c r="H558" s="3"/>
    </row>
    <row r="559" spans="6:8" ht="15.75" x14ac:dyDescent="0.2">
      <c r="F559" s="3"/>
      <c r="G559" s="3"/>
      <c r="H559" s="3"/>
    </row>
    <row r="560" spans="6:8" ht="15.75" x14ac:dyDescent="0.2">
      <c r="F560" s="3"/>
      <c r="G560" s="3"/>
      <c r="H560" s="3"/>
    </row>
    <row r="561" spans="6:8" ht="15.75" x14ac:dyDescent="0.2">
      <c r="F561" s="3"/>
      <c r="G561" s="3"/>
      <c r="H561" s="3"/>
    </row>
    <row r="562" spans="6:8" ht="15.75" x14ac:dyDescent="0.2">
      <c r="F562" s="3"/>
      <c r="G562" s="3"/>
      <c r="H562" s="3"/>
    </row>
    <row r="563" spans="6:8" ht="15.75" x14ac:dyDescent="0.2">
      <c r="F563" s="3"/>
      <c r="G563" s="3"/>
      <c r="H563" s="3"/>
    </row>
    <row r="564" spans="6:8" ht="15.75" x14ac:dyDescent="0.2">
      <c r="F564" s="3"/>
      <c r="G564" s="3"/>
      <c r="H564" s="3"/>
    </row>
    <row r="565" spans="6:8" ht="15.75" x14ac:dyDescent="0.2">
      <c r="F565" s="3"/>
      <c r="G565" s="3"/>
      <c r="H565" s="3"/>
    </row>
    <row r="566" spans="6:8" ht="15.75" x14ac:dyDescent="0.2">
      <c r="F566" s="3"/>
      <c r="G566" s="3"/>
      <c r="H566" s="3"/>
    </row>
    <row r="567" spans="6:8" ht="15.75" x14ac:dyDescent="0.2">
      <c r="F567" s="3"/>
      <c r="G567" s="3"/>
      <c r="H567" s="3"/>
    </row>
    <row r="568" spans="6:8" ht="15.75" x14ac:dyDescent="0.2">
      <c r="F568" s="3"/>
      <c r="G568" s="3"/>
      <c r="H568" s="3"/>
    </row>
    <row r="569" spans="6:8" ht="15.75" x14ac:dyDescent="0.2">
      <c r="F569" s="3"/>
      <c r="G569" s="3"/>
      <c r="H569" s="3"/>
    </row>
    <row r="570" spans="6:8" ht="15.75" x14ac:dyDescent="0.2">
      <c r="F570" s="3"/>
      <c r="G570" s="3"/>
      <c r="H570" s="3"/>
    </row>
    <row r="571" spans="6:8" ht="15.75" x14ac:dyDescent="0.2">
      <c r="F571" s="3"/>
      <c r="G571" s="3"/>
      <c r="H571" s="3"/>
    </row>
    <row r="572" spans="6:8" ht="15.75" x14ac:dyDescent="0.2">
      <c r="F572" s="3"/>
      <c r="G572" s="3"/>
      <c r="H572" s="3"/>
    </row>
    <row r="573" spans="6:8" ht="15.75" x14ac:dyDescent="0.2">
      <c r="F573" s="3"/>
      <c r="G573" s="3"/>
      <c r="H573" s="3"/>
    </row>
    <row r="574" spans="6:8" ht="15.75" x14ac:dyDescent="0.2">
      <c r="F574" s="3"/>
      <c r="G574" s="3"/>
      <c r="H574" s="3"/>
    </row>
    <row r="575" spans="6:8" ht="15.75" x14ac:dyDescent="0.2">
      <c r="F575" s="3"/>
      <c r="G575" s="3"/>
      <c r="H575" s="3"/>
    </row>
    <row r="576" spans="6:8" ht="15.75" x14ac:dyDescent="0.2">
      <c r="F576" s="3"/>
      <c r="G576" s="3"/>
      <c r="H576" s="3"/>
    </row>
    <row r="577" spans="6:8" ht="15.75" x14ac:dyDescent="0.2">
      <c r="F577" s="3"/>
      <c r="G577" s="3"/>
      <c r="H577" s="3"/>
    </row>
    <row r="578" spans="6:8" ht="15.75" x14ac:dyDescent="0.2">
      <c r="F578" s="3"/>
      <c r="G578" s="3"/>
      <c r="H578" s="3"/>
    </row>
    <row r="579" spans="6:8" ht="15.75" x14ac:dyDescent="0.2">
      <c r="F579" s="3"/>
      <c r="G579" s="3"/>
      <c r="H579" s="3"/>
    </row>
    <row r="580" spans="6:8" ht="15.75" x14ac:dyDescent="0.2">
      <c r="F580" s="3"/>
      <c r="G580" s="3"/>
      <c r="H580" s="3"/>
    </row>
    <row r="581" spans="6:8" ht="15.75" x14ac:dyDescent="0.2">
      <c r="F581" s="3"/>
      <c r="G581" s="3"/>
      <c r="H581" s="3"/>
    </row>
    <row r="582" spans="6:8" ht="15.75" x14ac:dyDescent="0.2">
      <c r="F582" s="3"/>
      <c r="G582" s="3"/>
      <c r="H582" s="3"/>
    </row>
    <row r="583" spans="6:8" ht="15.75" x14ac:dyDescent="0.2">
      <c r="F583" s="3"/>
      <c r="G583" s="3"/>
      <c r="H583" s="3"/>
    </row>
    <row r="584" spans="6:8" ht="15.75" x14ac:dyDescent="0.2">
      <c r="F584" s="3"/>
      <c r="G584" s="3"/>
      <c r="H584" s="3"/>
    </row>
    <row r="585" spans="6:8" ht="15.75" x14ac:dyDescent="0.2">
      <c r="F585" s="3"/>
      <c r="G585" s="3"/>
      <c r="H585" s="3"/>
    </row>
    <row r="586" spans="6:8" ht="15.75" x14ac:dyDescent="0.2">
      <c r="F586" s="3"/>
      <c r="G586" s="3"/>
      <c r="H586" s="3"/>
    </row>
    <row r="587" spans="6:8" ht="15.75" x14ac:dyDescent="0.2">
      <c r="F587" s="3"/>
      <c r="G587" s="3"/>
      <c r="H587" s="3"/>
    </row>
    <row r="588" spans="6:8" ht="15.75" x14ac:dyDescent="0.2">
      <c r="F588" s="3"/>
      <c r="G588" s="3"/>
      <c r="H588" s="3"/>
    </row>
    <row r="589" spans="6:8" ht="15.75" x14ac:dyDescent="0.2">
      <c r="F589" s="3"/>
      <c r="G589" s="3"/>
      <c r="H589" s="3"/>
    </row>
    <row r="590" spans="6:8" ht="15.75" x14ac:dyDescent="0.2">
      <c r="F590" s="3"/>
      <c r="G590" s="3"/>
      <c r="H590" s="3"/>
    </row>
    <row r="591" spans="6:8" ht="15.75" x14ac:dyDescent="0.2">
      <c r="F591" s="3"/>
      <c r="G591" s="3"/>
      <c r="H591" s="3"/>
    </row>
    <row r="592" spans="6:8" ht="15.75" x14ac:dyDescent="0.2">
      <c r="F592" s="3"/>
      <c r="G592" s="3"/>
      <c r="H592" s="3"/>
    </row>
    <row r="593" spans="6:8" ht="15.75" x14ac:dyDescent="0.2">
      <c r="F593" s="3"/>
      <c r="G593" s="3"/>
      <c r="H593" s="3"/>
    </row>
    <row r="594" spans="6:8" ht="15.75" x14ac:dyDescent="0.2">
      <c r="F594" s="3"/>
      <c r="G594" s="3"/>
      <c r="H594" s="3"/>
    </row>
    <row r="595" spans="6:8" ht="15.75" x14ac:dyDescent="0.2">
      <c r="F595" s="3"/>
      <c r="G595" s="3"/>
      <c r="H595" s="3"/>
    </row>
    <row r="596" spans="6:8" ht="15.75" x14ac:dyDescent="0.2">
      <c r="F596" s="3"/>
      <c r="G596" s="3"/>
      <c r="H596" s="3"/>
    </row>
    <row r="597" spans="6:8" ht="15.75" x14ac:dyDescent="0.2">
      <c r="F597" s="3"/>
      <c r="G597" s="3"/>
      <c r="H597" s="3"/>
    </row>
    <row r="598" spans="6:8" ht="15.75" x14ac:dyDescent="0.2">
      <c r="F598" s="3"/>
      <c r="G598" s="3"/>
      <c r="H598" s="3"/>
    </row>
    <row r="599" spans="6:8" ht="15.75" x14ac:dyDescent="0.2">
      <c r="F599" s="3"/>
      <c r="G599" s="3"/>
      <c r="H599" s="3"/>
    </row>
    <row r="600" spans="6:8" ht="15.75" x14ac:dyDescent="0.2">
      <c r="F600" s="3"/>
      <c r="G600" s="3"/>
      <c r="H600" s="3"/>
    </row>
    <row r="601" spans="6:8" ht="15.75" x14ac:dyDescent="0.2">
      <c r="F601" s="3"/>
      <c r="G601" s="3"/>
      <c r="H601" s="3"/>
    </row>
    <row r="602" spans="6:8" ht="15.75" x14ac:dyDescent="0.2">
      <c r="F602" s="3"/>
      <c r="G602" s="3"/>
      <c r="H602" s="3"/>
    </row>
    <row r="603" spans="6:8" ht="15.75" x14ac:dyDescent="0.2">
      <c r="F603" s="3"/>
      <c r="G603" s="3"/>
      <c r="H603" s="3"/>
    </row>
    <row r="604" spans="6:8" ht="15.75" x14ac:dyDescent="0.2">
      <c r="F604" s="3"/>
      <c r="G604" s="3"/>
      <c r="H604" s="3"/>
    </row>
    <row r="605" spans="6:8" ht="15.75" x14ac:dyDescent="0.2">
      <c r="F605" s="3"/>
      <c r="G605" s="3"/>
      <c r="H605" s="3"/>
    </row>
    <row r="606" spans="6:8" ht="15.75" x14ac:dyDescent="0.2">
      <c r="F606" s="3"/>
      <c r="G606" s="3"/>
      <c r="H606" s="3"/>
    </row>
    <row r="607" spans="6:8" ht="15.75" x14ac:dyDescent="0.2">
      <c r="F607" s="3"/>
      <c r="G607" s="3"/>
      <c r="H607" s="3"/>
    </row>
    <row r="608" spans="6:8" ht="15.75" x14ac:dyDescent="0.2">
      <c r="F608" s="3"/>
      <c r="G608" s="3"/>
      <c r="H608" s="3"/>
    </row>
    <row r="609" spans="6:8" ht="15.75" x14ac:dyDescent="0.2">
      <c r="F609" s="3"/>
      <c r="G609" s="3"/>
      <c r="H609" s="3"/>
    </row>
    <row r="610" spans="6:8" ht="15.75" x14ac:dyDescent="0.2">
      <c r="F610" s="3"/>
      <c r="G610" s="3"/>
      <c r="H610" s="3"/>
    </row>
    <row r="611" spans="6:8" ht="15.75" x14ac:dyDescent="0.2">
      <c r="F611" s="3"/>
      <c r="G611" s="3"/>
      <c r="H611" s="3"/>
    </row>
    <row r="612" spans="6:8" ht="15.75" x14ac:dyDescent="0.2">
      <c r="F612" s="3"/>
      <c r="G612" s="3"/>
      <c r="H612" s="3"/>
    </row>
    <row r="613" spans="6:8" ht="15.75" x14ac:dyDescent="0.2">
      <c r="F613" s="3"/>
      <c r="G613" s="3"/>
      <c r="H613" s="3"/>
    </row>
    <row r="614" spans="6:8" ht="15.75" x14ac:dyDescent="0.2">
      <c r="F614" s="3"/>
      <c r="G614" s="3"/>
      <c r="H614" s="3"/>
    </row>
    <row r="615" spans="6:8" ht="15.75" x14ac:dyDescent="0.2">
      <c r="F615" s="3"/>
      <c r="G615" s="3"/>
      <c r="H615" s="3"/>
    </row>
    <row r="616" spans="6:8" ht="15.75" x14ac:dyDescent="0.2">
      <c r="F616" s="3"/>
      <c r="G616" s="3"/>
      <c r="H616" s="3"/>
    </row>
    <row r="617" spans="6:8" ht="15.75" x14ac:dyDescent="0.2">
      <c r="F617" s="3"/>
      <c r="G617" s="3"/>
      <c r="H617" s="3"/>
    </row>
    <row r="618" spans="6:8" ht="15.75" x14ac:dyDescent="0.2">
      <c r="F618" s="3"/>
      <c r="G618" s="3"/>
      <c r="H618" s="3"/>
    </row>
    <row r="619" spans="6:8" ht="15.75" x14ac:dyDescent="0.2">
      <c r="F619" s="3"/>
      <c r="G619" s="3"/>
      <c r="H619" s="3"/>
    </row>
    <row r="620" spans="6:8" ht="15.75" x14ac:dyDescent="0.2">
      <c r="F620" s="3"/>
      <c r="G620" s="3"/>
      <c r="H620" s="3"/>
    </row>
    <row r="621" spans="6:8" ht="15.75" x14ac:dyDescent="0.2">
      <c r="F621" s="3"/>
      <c r="G621" s="3"/>
      <c r="H621" s="3"/>
    </row>
    <row r="622" spans="6:8" ht="15.75" x14ac:dyDescent="0.2">
      <c r="F622" s="3"/>
      <c r="G622" s="3"/>
      <c r="H622" s="3"/>
    </row>
    <row r="623" spans="6:8" ht="15.75" x14ac:dyDescent="0.2">
      <c r="F623" s="3"/>
      <c r="G623" s="3"/>
      <c r="H623" s="3"/>
    </row>
    <row r="624" spans="6:8" ht="15.75" x14ac:dyDescent="0.2">
      <c r="F624" s="3"/>
      <c r="G624" s="3"/>
      <c r="H624" s="3"/>
    </row>
    <row r="625" spans="6:8" ht="15.75" x14ac:dyDescent="0.2">
      <c r="F625" s="3"/>
      <c r="G625" s="3"/>
      <c r="H625" s="3"/>
    </row>
    <row r="626" spans="6:8" ht="15.75" x14ac:dyDescent="0.2">
      <c r="F626" s="3"/>
      <c r="G626" s="3"/>
      <c r="H626" s="3"/>
    </row>
    <row r="627" spans="6:8" ht="15.75" x14ac:dyDescent="0.2">
      <c r="F627" s="3"/>
      <c r="G627" s="3"/>
      <c r="H627" s="3"/>
    </row>
    <row r="628" spans="6:8" ht="15.75" x14ac:dyDescent="0.2">
      <c r="F628" s="3"/>
      <c r="G628" s="3"/>
      <c r="H628" s="3"/>
    </row>
    <row r="629" spans="6:8" ht="15.75" x14ac:dyDescent="0.2">
      <c r="F629" s="3"/>
      <c r="G629" s="3"/>
      <c r="H629" s="3"/>
    </row>
    <row r="630" spans="6:8" ht="15.75" x14ac:dyDescent="0.2">
      <c r="F630" s="3"/>
      <c r="G630" s="3"/>
      <c r="H630" s="3"/>
    </row>
    <row r="631" spans="6:8" ht="15.75" x14ac:dyDescent="0.2">
      <c r="F631" s="3"/>
      <c r="G631" s="3"/>
      <c r="H631" s="3"/>
    </row>
    <row r="632" spans="6:8" ht="15.75" x14ac:dyDescent="0.2">
      <c r="F632" s="3"/>
      <c r="G632" s="3"/>
      <c r="H632" s="3"/>
    </row>
    <row r="633" spans="6:8" ht="15.75" x14ac:dyDescent="0.2">
      <c r="F633" s="3"/>
      <c r="G633" s="3"/>
      <c r="H633" s="3"/>
    </row>
    <row r="634" spans="6:8" ht="15.75" x14ac:dyDescent="0.2">
      <c r="F634" s="3"/>
      <c r="G634" s="3"/>
      <c r="H634" s="3"/>
    </row>
    <row r="635" spans="6:8" ht="15.75" x14ac:dyDescent="0.2">
      <c r="F635" s="3"/>
      <c r="G635" s="3"/>
      <c r="H635" s="3"/>
    </row>
    <row r="636" spans="6:8" ht="15.75" x14ac:dyDescent="0.2">
      <c r="F636" s="3"/>
      <c r="G636" s="3"/>
      <c r="H636" s="3"/>
    </row>
    <row r="637" spans="6:8" ht="15.75" x14ac:dyDescent="0.2">
      <c r="F637" s="3"/>
      <c r="G637" s="3"/>
      <c r="H637" s="3"/>
    </row>
    <row r="638" spans="6:8" ht="15.75" x14ac:dyDescent="0.2">
      <c r="F638" s="3"/>
      <c r="G638" s="3"/>
      <c r="H638" s="3"/>
    </row>
    <row r="639" spans="6:8" ht="15.75" x14ac:dyDescent="0.2">
      <c r="F639" s="3"/>
      <c r="G639" s="3"/>
      <c r="H639" s="3"/>
    </row>
    <row r="640" spans="6:8" ht="15.75" x14ac:dyDescent="0.2">
      <c r="F640" s="3"/>
      <c r="G640" s="3"/>
      <c r="H640" s="3"/>
    </row>
    <row r="641" spans="6:8" ht="15.75" x14ac:dyDescent="0.2">
      <c r="F641" s="3"/>
      <c r="G641" s="3"/>
      <c r="H641" s="3"/>
    </row>
    <row r="642" spans="6:8" ht="15.75" x14ac:dyDescent="0.2">
      <c r="F642" s="3"/>
      <c r="G642" s="3"/>
      <c r="H642" s="3"/>
    </row>
    <row r="643" spans="6:8" ht="15.75" x14ac:dyDescent="0.2">
      <c r="F643" s="3"/>
      <c r="G643" s="3"/>
      <c r="H643" s="3"/>
    </row>
    <row r="644" spans="6:8" ht="15.75" x14ac:dyDescent="0.2">
      <c r="F644" s="3"/>
      <c r="G644" s="3"/>
      <c r="H644" s="3"/>
    </row>
    <row r="645" spans="6:8" ht="15.75" x14ac:dyDescent="0.2">
      <c r="F645" s="3"/>
      <c r="G645" s="3"/>
      <c r="H645" s="3"/>
    </row>
    <row r="646" spans="6:8" ht="15.75" x14ac:dyDescent="0.2">
      <c r="F646" s="3"/>
      <c r="G646" s="3"/>
      <c r="H646" s="3"/>
    </row>
    <row r="647" spans="6:8" ht="15.75" x14ac:dyDescent="0.2">
      <c r="F647" s="3"/>
      <c r="G647" s="3"/>
      <c r="H647" s="3"/>
    </row>
    <row r="648" spans="6:8" ht="15.75" x14ac:dyDescent="0.2">
      <c r="F648" s="3"/>
      <c r="G648" s="3"/>
      <c r="H648" s="3"/>
    </row>
    <row r="649" spans="6:8" ht="15.75" x14ac:dyDescent="0.2">
      <c r="F649" s="3"/>
      <c r="G649" s="3"/>
      <c r="H649" s="3"/>
    </row>
    <row r="650" spans="6:8" ht="15.75" x14ac:dyDescent="0.2">
      <c r="F650" s="3"/>
      <c r="G650" s="3"/>
      <c r="H650" s="3"/>
    </row>
    <row r="651" spans="6:8" ht="15.75" x14ac:dyDescent="0.2">
      <c r="F651" s="3"/>
      <c r="G651" s="3"/>
      <c r="H651" s="3"/>
    </row>
    <row r="652" spans="6:8" ht="15.75" x14ac:dyDescent="0.2">
      <c r="F652" s="3"/>
      <c r="G652" s="3"/>
      <c r="H652" s="3"/>
    </row>
    <row r="653" spans="6:8" ht="15.75" x14ac:dyDescent="0.2">
      <c r="F653" s="3"/>
      <c r="G653" s="3"/>
      <c r="H653" s="3"/>
    </row>
    <row r="654" spans="6:8" ht="15.75" x14ac:dyDescent="0.2">
      <c r="F654" s="3"/>
      <c r="G654" s="3"/>
      <c r="H654" s="3"/>
    </row>
    <row r="655" spans="6:8" ht="15.75" x14ac:dyDescent="0.2">
      <c r="F655" s="3"/>
      <c r="G655" s="3"/>
      <c r="H655" s="3"/>
    </row>
    <row r="656" spans="6:8" ht="15.75" x14ac:dyDescent="0.2">
      <c r="F656" s="3"/>
      <c r="G656" s="3"/>
      <c r="H656" s="3"/>
    </row>
    <row r="657" spans="6:8" ht="15.75" x14ac:dyDescent="0.2">
      <c r="F657" s="3"/>
      <c r="G657" s="3"/>
      <c r="H657" s="3"/>
    </row>
    <row r="658" spans="6:8" ht="15.75" x14ac:dyDescent="0.2">
      <c r="F658" s="3"/>
      <c r="G658" s="3"/>
      <c r="H658" s="3"/>
    </row>
    <row r="659" spans="6:8" ht="15.75" x14ac:dyDescent="0.2">
      <c r="F659" s="3"/>
      <c r="G659" s="3"/>
      <c r="H659" s="3"/>
    </row>
    <row r="660" spans="6:8" ht="15.75" x14ac:dyDescent="0.2">
      <c r="F660" s="3"/>
      <c r="G660" s="3"/>
      <c r="H660" s="3"/>
    </row>
    <row r="661" spans="6:8" ht="15.75" x14ac:dyDescent="0.2">
      <c r="F661" s="3"/>
      <c r="G661" s="3"/>
      <c r="H661" s="3"/>
    </row>
    <row r="662" spans="6:8" ht="15.75" x14ac:dyDescent="0.2">
      <c r="F662" s="3"/>
      <c r="G662" s="3"/>
      <c r="H662" s="3"/>
    </row>
    <row r="663" spans="6:8" ht="15.75" x14ac:dyDescent="0.2">
      <c r="F663" s="3"/>
      <c r="G663" s="3"/>
      <c r="H663" s="3"/>
    </row>
    <row r="664" spans="6:8" ht="15.75" x14ac:dyDescent="0.2">
      <c r="F664" s="3"/>
      <c r="G664" s="3"/>
      <c r="H664" s="3"/>
    </row>
    <row r="665" spans="6:8" ht="15.75" x14ac:dyDescent="0.2">
      <c r="F665" s="3"/>
      <c r="G665" s="3"/>
      <c r="H665" s="3"/>
    </row>
    <row r="666" spans="6:8" ht="15.75" x14ac:dyDescent="0.2">
      <c r="F666" s="3"/>
      <c r="G666" s="3"/>
      <c r="H666" s="3"/>
    </row>
    <row r="667" spans="6:8" ht="15.75" x14ac:dyDescent="0.2">
      <c r="F667" s="3"/>
      <c r="G667" s="3"/>
      <c r="H667" s="3"/>
    </row>
    <row r="668" spans="6:8" ht="15.75" x14ac:dyDescent="0.2">
      <c r="F668" s="3"/>
      <c r="G668" s="3"/>
      <c r="H668" s="3"/>
    </row>
    <row r="669" spans="6:8" ht="15.75" x14ac:dyDescent="0.2">
      <c r="F669" s="3"/>
      <c r="G669" s="3"/>
      <c r="H669" s="3"/>
    </row>
    <row r="670" spans="6:8" ht="15.75" x14ac:dyDescent="0.2">
      <c r="F670" s="3"/>
      <c r="G670" s="3"/>
      <c r="H670" s="3"/>
    </row>
    <row r="671" spans="6:8" ht="15.75" x14ac:dyDescent="0.2">
      <c r="F671" s="3"/>
      <c r="G671" s="3"/>
      <c r="H671" s="3"/>
    </row>
    <row r="672" spans="6:8" ht="15.75" x14ac:dyDescent="0.2">
      <c r="F672" s="3"/>
      <c r="G672" s="3"/>
      <c r="H672" s="3"/>
    </row>
    <row r="673" spans="6:8" ht="15.75" x14ac:dyDescent="0.2">
      <c r="F673" s="3"/>
      <c r="G673" s="3"/>
      <c r="H673" s="3"/>
    </row>
    <row r="674" spans="6:8" ht="15.75" x14ac:dyDescent="0.2">
      <c r="F674" s="3"/>
      <c r="G674" s="3"/>
      <c r="H674" s="3"/>
    </row>
    <row r="675" spans="6:8" ht="15.75" x14ac:dyDescent="0.2">
      <c r="F675" s="3"/>
      <c r="G675" s="3"/>
      <c r="H675" s="3"/>
    </row>
    <row r="676" spans="6:8" ht="15.75" x14ac:dyDescent="0.2">
      <c r="F676" s="3"/>
      <c r="G676" s="3"/>
      <c r="H676" s="3"/>
    </row>
    <row r="677" spans="6:8" ht="15.75" x14ac:dyDescent="0.2">
      <c r="F677" s="3"/>
      <c r="G677" s="3"/>
      <c r="H677" s="3"/>
    </row>
    <row r="678" spans="6:8" ht="15.75" x14ac:dyDescent="0.2">
      <c r="F678" s="3"/>
      <c r="G678" s="3"/>
      <c r="H678" s="3"/>
    </row>
    <row r="679" spans="6:8" ht="15.75" x14ac:dyDescent="0.2">
      <c r="F679" s="3"/>
      <c r="G679" s="3"/>
      <c r="H679" s="3"/>
    </row>
    <row r="680" spans="6:8" ht="15.75" x14ac:dyDescent="0.2">
      <c r="F680" s="3"/>
      <c r="G680" s="3"/>
      <c r="H680" s="3"/>
    </row>
    <row r="681" spans="6:8" ht="15.75" x14ac:dyDescent="0.2">
      <c r="F681" s="3"/>
      <c r="G681" s="3"/>
      <c r="H681" s="3"/>
    </row>
    <row r="682" spans="6:8" ht="15.75" x14ac:dyDescent="0.2">
      <c r="F682" s="3"/>
      <c r="G682" s="3"/>
      <c r="H682" s="3"/>
    </row>
    <row r="683" spans="6:8" ht="15.75" x14ac:dyDescent="0.2">
      <c r="F683" s="3"/>
      <c r="G683" s="3"/>
      <c r="H683" s="3"/>
    </row>
    <row r="684" spans="6:8" ht="15.75" x14ac:dyDescent="0.2">
      <c r="F684" s="3"/>
      <c r="G684" s="3"/>
      <c r="H684" s="3"/>
    </row>
    <row r="685" spans="6:8" ht="15.75" x14ac:dyDescent="0.2">
      <c r="F685" s="3"/>
      <c r="G685" s="3"/>
      <c r="H685" s="3"/>
    </row>
    <row r="686" spans="6:8" ht="15.75" x14ac:dyDescent="0.2">
      <c r="F686" s="3"/>
      <c r="G686" s="3"/>
      <c r="H686" s="3"/>
    </row>
    <row r="687" spans="6:8" ht="15.75" x14ac:dyDescent="0.2">
      <c r="F687" s="3"/>
      <c r="G687" s="3"/>
      <c r="H687" s="3"/>
    </row>
    <row r="688" spans="6:8" ht="15.75" x14ac:dyDescent="0.2">
      <c r="F688" s="3"/>
      <c r="G688" s="3"/>
      <c r="H688" s="3"/>
    </row>
    <row r="689" spans="6:8" ht="15.75" x14ac:dyDescent="0.2">
      <c r="F689" s="3"/>
      <c r="G689" s="3"/>
      <c r="H689" s="3"/>
    </row>
    <row r="690" spans="6:8" ht="15.75" x14ac:dyDescent="0.2">
      <c r="F690" s="3"/>
      <c r="G690" s="3"/>
      <c r="H690" s="3"/>
    </row>
    <row r="691" spans="6:8" ht="15.75" x14ac:dyDescent="0.2">
      <c r="F691" s="3"/>
      <c r="G691" s="3"/>
      <c r="H691" s="3"/>
    </row>
    <row r="692" spans="6:8" ht="15.75" x14ac:dyDescent="0.2">
      <c r="F692" s="3"/>
      <c r="G692" s="3"/>
      <c r="H692" s="3"/>
    </row>
    <row r="693" spans="6:8" ht="15.75" x14ac:dyDescent="0.2">
      <c r="F693" s="3"/>
      <c r="G693" s="3"/>
      <c r="H693" s="3"/>
    </row>
    <row r="694" spans="6:8" ht="15.75" x14ac:dyDescent="0.2">
      <c r="F694" s="3"/>
      <c r="G694" s="3"/>
      <c r="H694" s="3"/>
    </row>
    <row r="695" spans="6:8" ht="15.75" x14ac:dyDescent="0.2">
      <c r="F695" s="3"/>
      <c r="G695" s="3"/>
      <c r="H695" s="3"/>
    </row>
    <row r="696" spans="6:8" ht="15.75" x14ac:dyDescent="0.2">
      <c r="F696" s="3"/>
      <c r="G696" s="3"/>
      <c r="H696" s="3"/>
    </row>
    <row r="697" spans="6:8" ht="15.75" x14ac:dyDescent="0.2">
      <c r="F697" s="3"/>
      <c r="G697" s="3"/>
      <c r="H697" s="3"/>
    </row>
    <row r="698" spans="6:8" ht="15.75" x14ac:dyDescent="0.2">
      <c r="F698" s="3"/>
      <c r="G698" s="3"/>
      <c r="H698" s="3"/>
    </row>
    <row r="699" spans="6:8" ht="15.75" x14ac:dyDescent="0.2">
      <c r="F699" s="3"/>
      <c r="G699" s="3"/>
      <c r="H699" s="3"/>
    </row>
    <row r="700" spans="6:8" ht="15.75" x14ac:dyDescent="0.2">
      <c r="F700" s="3"/>
      <c r="G700" s="3"/>
      <c r="H700" s="3"/>
    </row>
    <row r="701" spans="6:8" ht="15.75" x14ac:dyDescent="0.2">
      <c r="F701" s="3"/>
      <c r="G701" s="3"/>
      <c r="H701" s="3"/>
    </row>
    <row r="702" spans="6:8" ht="15.75" x14ac:dyDescent="0.2">
      <c r="F702" s="3"/>
      <c r="G702" s="3"/>
      <c r="H702" s="3"/>
    </row>
    <row r="703" spans="6:8" ht="15.75" x14ac:dyDescent="0.2">
      <c r="F703" s="3"/>
      <c r="G703" s="3"/>
      <c r="H703" s="3"/>
    </row>
    <row r="704" spans="6:8" ht="15.75" x14ac:dyDescent="0.2">
      <c r="F704" s="3"/>
      <c r="G704" s="3"/>
      <c r="H704" s="3"/>
    </row>
    <row r="705" spans="6:8" ht="15.75" x14ac:dyDescent="0.2">
      <c r="F705" s="3"/>
      <c r="G705" s="3"/>
      <c r="H705" s="3"/>
    </row>
    <row r="706" spans="6:8" ht="15.75" x14ac:dyDescent="0.2">
      <c r="F706" s="3"/>
      <c r="G706" s="3"/>
      <c r="H706" s="3"/>
    </row>
    <row r="707" spans="6:8" ht="15.75" x14ac:dyDescent="0.2">
      <c r="F707" s="3"/>
      <c r="G707" s="3"/>
      <c r="H707" s="3"/>
    </row>
    <row r="708" spans="6:8" ht="15.75" x14ac:dyDescent="0.2">
      <c r="F708" s="3"/>
      <c r="G708" s="3"/>
      <c r="H708" s="3"/>
    </row>
    <row r="709" spans="6:8" ht="15.75" x14ac:dyDescent="0.2">
      <c r="F709" s="3"/>
      <c r="G709" s="3"/>
      <c r="H709" s="3"/>
    </row>
    <row r="710" spans="6:8" ht="15.75" x14ac:dyDescent="0.2">
      <c r="F710" s="3"/>
      <c r="G710" s="3"/>
      <c r="H710" s="3"/>
    </row>
    <row r="711" spans="6:8" ht="15.75" x14ac:dyDescent="0.2">
      <c r="F711" s="3"/>
      <c r="G711" s="3"/>
      <c r="H711" s="3"/>
    </row>
    <row r="712" spans="6:8" ht="15.75" x14ac:dyDescent="0.2">
      <c r="F712" s="3"/>
      <c r="G712" s="3"/>
      <c r="H712" s="3"/>
    </row>
    <row r="713" spans="6:8" ht="15.75" x14ac:dyDescent="0.2">
      <c r="F713" s="3"/>
      <c r="G713" s="3"/>
      <c r="H713" s="3"/>
    </row>
    <row r="714" spans="6:8" ht="15.75" x14ac:dyDescent="0.2">
      <c r="F714" s="3"/>
      <c r="G714" s="3"/>
      <c r="H714" s="3"/>
    </row>
    <row r="715" spans="6:8" ht="15.75" x14ac:dyDescent="0.2">
      <c r="F715" s="3"/>
      <c r="G715" s="3"/>
      <c r="H715" s="3"/>
    </row>
    <row r="716" spans="6:8" ht="15.75" x14ac:dyDescent="0.2">
      <c r="F716" s="3"/>
      <c r="G716" s="3"/>
      <c r="H716" s="3"/>
    </row>
    <row r="717" spans="6:8" ht="15.75" x14ac:dyDescent="0.2">
      <c r="F717" s="3"/>
      <c r="G717" s="3"/>
      <c r="H717" s="3"/>
    </row>
    <row r="718" spans="6:8" ht="15.75" x14ac:dyDescent="0.2">
      <c r="F718" s="3"/>
      <c r="G718" s="3"/>
      <c r="H718" s="3"/>
    </row>
    <row r="719" spans="6:8" ht="15.75" x14ac:dyDescent="0.2">
      <c r="F719" s="3"/>
      <c r="G719" s="3"/>
      <c r="H719" s="3"/>
    </row>
    <row r="720" spans="6:8" ht="15.75" x14ac:dyDescent="0.2">
      <c r="F720" s="3"/>
      <c r="G720" s="3"/>
      <c r="H720" s="3"/>
    </row>
    <row r="721" spans="6:8" ht="15.75" x14ac:dyDescent="0.2">
      <c r="F721" s="3"/>
      <c r="G721" s="3"/>
      <c r="H721" s="3"/>
    </row>
    <row r="722" spans="6:8" ht="15.75" x14ac:dyDescent="0.2">
      <c r="F722" s="3"/>
      <c r="G722" s="3"/>
      <c r="H722" s="3"/>
    </row>
    <row r="723" spans="6:8" ht="15.75" x14ac:dyDescent="0.2">
      <c r="F723" s="3"/>
      <c r="G723" s="3"/>
      <c r="H723" s="3"/>
    </row>
    <row r="724" spans="6:8" ht="15.75" x14ac:dyDescent="0.2">
      <c r="F724" s="3"/>
      <c r="G724" s="3"/>
      <c r="H724" s="3"/>
    </row>
    <row r="725" spans="6:8" ht="15.75" x14ac:dyDescent="0.2">
      <c r="F725" s="3"/>
      <c r="G725" s="3"/>
      <c r="H725" s="3"/>
    </row>
    <row r="726" spans="6:8" ht="15.75" x14ac:dyDescent="0.2">
      <c r="F726" s="3"/>
      <c r="G726" s="3"/>
      <c r="H726" s="3"/>
    </row>
    <row r="727" spans="6:8" ht="15.75" x14ac:dyDescent="0.2">
      <c r="F727" s="3"/>
      <c r="G727" s="3"/>
      <c r="H727" s="3"/>
    </row>
    <row r="728" spans="6:8" ht="15.75" x14ac:dyDescent="0.2">
      <c r="F728" s="3"/>
      <c r="G728" s="3"/>
      <c r="H728" s="3"/>
    </row>
    <row r="729" spans="6:8" ht="15.75" x14ac:dyDescent="0.2">
      <c r="F729" s="3"/>
      <c r="G729" s="3"/>
      <c r="H729" s="3"/>
    </row>
    <row r="730" spans="6:8" ht="15.75" x14ac:dyDescent="0.2">
      <c r="F730" s="3"/>
      <c r="G730" s="3"/>
      <c r="H730" s="3"/>
    </row>
    <row r="731" spans="6:8" ht="15.75" x14ac:dyDescent="0.2">
      <c r="F731" s="3"/>
      <c r="G731" s="3"/>
      <c r="H731" s="3"/>
    </row>
    <row r="732" spans="6:8" ht="15.75" x14ac:dyDescent="0.2">
      <c r="F732" s="3"/>
      <c r="G732" s="3"/>
      <c r="H732" s="3"/>
    </row>
    <row r="733" spans="6:8" ht="15.75" x14ac:dyDescent="0.2">
      <c r="F733" s="3"/>
      <c r="G733" s="3"/>
      <c r="H733" s="3"/>
    </row>
    <row r="734" spans="6:8" ht="15.75" x14ac:dyDescent="0.2">
      <c r="F734" s="3"/>
      <c r="G734" s="3"/>
      <c r="H734" s="3"/>
    </row>
    <row r="735" spans="6:8" ht="15.75" x14ac:dyDescent="0.2">
      <c r="F735" s="3"/>
      <c r="G735" s="3"/>
      <c r="H735" s="3"/>
    </row>
    <row r="736" spans="6:8" ht="15.75" x14ac:dyDescent="0.2">
      <c r="F736" s="3"/>
      <c r="G736" s="3"/>
      <c r="H736" s="3"/>
    </row>
    <row r="737" spans="6:8" ht="15.75" x14ac:dyDescent="0.2">
      <c r="F737" s="3"/>
      <c r="G737" s="3"/>
      <c r="H737" s="3"/>
    </row>
    <row r="738" spans="6:8" ht="15.75" x14ac:dyDescent="0.2">
      <c r="F738" s="3"/>
      <c r="G738" s="3"/>
      <c r="H738" s="3"/>
    </row>
    <row r="739" spans="6:8" ht="15.75" x14ac:dyDescent="0.2">
      <c r="F739" s="3"/>
      <c r="G739" s="3"/>
      <c r="H739" s="3"/>
    </row>
    <row r="740" spans="6:8" ht="15.75" x14ac:dyDescent="0.2">
      <c r="F740" s="3"/>
      <c r="G740" s="3"/>
      <c r="H740" s="3"/>
    </row>
    <row r="741" spans="6:8" ht="15.75" x14ac:dyDescent="0.2">
      <c r="F741" s="3"/>
      <c r="G741" s="3"/>
      <c r="H741" s="3"/>
    </row>
    <row r="742" spans="6:8" ht="15.75" x14ac:dyDescent="0.2">
      <c r="F742" s="3"/>
      <c r="G742" s="3"/>
      <c r="H742" s="3"/>
    </row>
    <row r="743" spans="6:8" ht="15.75" x14ac:dyDescent="0.2">
      <c r="F743" s="3"/>
      <c r="G743" s="3"/>
      <c r="H743" s="3"/>
    </row>
    <row r="744" spans="6:8" ht="15.75" x14ac:dyDescent="0.2">
      <c r="F744" s="3"/>
      <c r="G744" s="3"/>
      <c r="H744" s="3"/>
    </row>
    <row r="745" spans="6:8" ht="15.75" x14ac:dyDescent="0.2">
      <c r="F745" s="3"/>
      <c r="G745" s="3"/>
      <c r="H745" s="3"/>
    </row>
    <row r="746" spans="6:8" ht="15.75" x14ac:dyDescent="0.2">
      <c r="F746" s="3"/>
      <c r="G746" s="3"/>
      <c r="H746" s="3"/>
    </row>
    <row r="747" spans="6:8" ht="15.75" x14ac:dyDescent="0.2">
      <c r="F747" s="3"/>
      <c r="G747" s="3"/>
      <c r="H747" s="3"/>
    </row>
    <row r="748" spans="6:8" ht="15.75" x14ac:dyDescent="0.2">
      <c r="F748" s="3"/>
      <c r="G748" s="3"/>
      <c r="H748" s="3"/>
    </row>
    <row r="749" spans="6:8" ht="15.75" x14ac:dyDescent="0.2">
      <c r="F749" s="3"/>
      <c r="G749" s="3"/>
      <c r="H749" s="3"/>
    </row>
    <row r="750" spans="6:8" ht="15.75" x14ac:dyDescent="0.2">
      <c r="F750" s="3"/>
      <c r="G750" s="3"/>
      <c r="H750" s="3"/>
    </row>
    <row r="751" spans="6:8" ht="15.75" x14ac:dyDescent="0.2">
      <c r="F751" s="3"/>
      <c r="G751" s="3"/>
      <c r="H751" s="3"/>
    </row>
    <row r="752" spans="6:8" ht="15.75" x14ac:dyDescent="0.2">
      <c r="F752" s="3"/>
      <c r="G752" s="3"/>
      <c r="H752" s="3"/>
    </row>
    <row r="753" spans="6:8" ht="15.75" x14ac:dyDescent="0.2">
      <c r="F753" s="3"/>
      <c r="G753" s="3"/>
      <c r="H753" s="3"/>
    </row>
    <row r="754" spans="6:8" ht="15.75" x14ac:dyDescent="0.2">
      <c r="F754" s="3"/>
      <c r="G754" s="3"/>
      <c r="H754" s="3"/>
    </row>
    <row r="755" spans="6:8" ht="15.75" x14ac:dyDescent="0.2">
      <c r="F755" s="3"/>
      <c r="G755" s="3"/>
      <c r="H755" s="3"/>
    </row>
    <row r="756" spans="6:8" ht="15.75" x14ac:dyDescent="0.2">
      <c r="F756" s="3"/>
      <c r="G756" s="3"/>
      <c r="H756" s="3"/>
    </row>
    <row r="757" spans="6:8" ht="15.75" x14ac:dyDescent="0.2">
      <c r="F757" s="3"/>
      <c r="G757" s="3"/>
      <c r="H757" s="3"/>
    </row>
    <row r="758" spans="6:8" ht="15.75" x14ac:dyDescent="0.2">
      <c r="F758" s="3"/>
      <c r="G758" s="3"/>
      <c r="H758" s="3"/>
    </row>
    <row r="759" spans="6:8" ht="15.75" x14ac:dyDescent="0.2">
      <c r="F759" s="3"/>
      <c r="G759" s="3"/>
      <c r="H759" s="3"/>
    </row>
    <row r="760" spans="6:8" ht="15.75" x14ac:dyDescent="0.2">
      <c r="F760" s="3"/>
      <c r="G760" s="3"/>
      <c r="H760" s="3"/>
    </row>
    <row r="761" spans="6:8" ht="15.75" x14ac:dyDescent="0.2">
      <c r="F761" s="3"/>
      <c r="G761" s="3"/>
      <c r="H761" s="3"/>
    </row>
    <row r="762" spans="6:8" ht="15.75" x14ac:dyDescent="0.2">
      <c r="F762" s="3"/>
      <c r="G762" s="3"/>
      <c r="H762" s="3"/>
    </row>
    <row r="763" spans="6:8" ht="15.75" x14ac:dyDescent="0.2">
      <c r="F763" s="3"/>
      <c r="G763" s="3"/>
      <c r="H763" s="3"/>
    </row>
    <row r="764" spans="6:8" ht="15.75" x14ac:dyDescent="0.2">
      <c r="F764" s="3"/>
      <c r="G764" s="3"/>
      <c r="H764" s="3"/>
    </row>
    <row r="765" spans="6:8" ht="15.75" x14ac:dyDescent="0.2">
      <c r="F765" s="3"/>
      <c r="G765" s="3"/>
      <c r="H765" s="3"/>
    </row>
    <row r="766" spans="6:8" ht="15.75" x14ac:dyDescent="0.2">
      <c r="F766" s="3"/>
      <c r="G766" s="3"/>
      <c r="H766" s="3"/>
    </row>
    <row r="767" spans="6:8" ht="15.75" x14ac:dyDescent="0.2">
      <c r="F767" s="3"/>
      <c r="G767" s="3"/>
      <c r="H767" s="3"/>
    </row>
    <row r="768" spans="6:8" ht="15.75" x14ac:dyDescent="0.2">
      <c r="F768" s="3"/>
      <c r="G768" s="3"/>
      <c r="H768" s="3"/>
    </row>
    <row r="769" spans="6:8" ht="15.75" x14ac:dyDescent="0.2">
      <c r="F769" s="3"/>
      <c r="G769" s="3"/>
      <c r="H769" s="3"/>
    </row>
    <row r="770" spans="6:8" ht="15.75" x14ac:dyDescent="0.2">
      <c r="F770" s="3"/>
      <c r="G770" s="3"/>
      <c r="H770" s="3"/>
    </row>
    <row r="771" spans="6:8" ht="15.75" x14ac:dyDescent="0.2">
      <c r="F771" s="3"/>
      <c r="G771" s="3"/>
      <c r="H771" s="3"/>
    </row>
    <row r="772" spans="6:8" ht="15.75" x14ac:dyDescent="0.2">
      <c r="F772" s="3"/>
      <c r="G772" s="3"/>
      <c r="H772" s="3"/>
    </row>
    <row r="773" spans="6:8" ht="15.75" x14ac:dyDescent="0.2">
      <c r="F773" s="3"/>
      <c r="G773" s="3"/>
      <c r="H773" s="3"/>
    </row>
    <row r="774" spans="6:8" ht="15.75" x14ac:dyDescent="0.2">
      <c r="F774" s="3"/>
      <c r="G774" s="3"/>
      <c r="H774" s="3"/>
    </row>
    <row r="775" spans="6:8" ht="15.75" x14ac:dyDescent="0.2">
      <c r="F775" s="3"/>
      <c r="G775" s="3"/>
      <c r="H775" s="3"/>
    </row>
    <row r="776" spans="6:8" ht="15.75" x14ac:dyDescent="0.2">
      <c r="F776" s="3"/>
      <c r="G776" s="3"/>
      <c r="H776" s="3"/>
    </row>
    <row r="777" spans="6:8" ht="15.75" x14ac:dyDescent="0.2">
      <c r="F777" s="3"/>
      <c r="G777" s="3"/>
      <c r="H777" s="3"/>
    </row>
    <row r="778" spans="6:8" ht="15.75" x14ac:dyDescent="0.2">
      <c r="F778" s="3"/>
      <c r="G778" s="3"/>
      <c r="H778" s="3"/>
    </row>
    <row r="779" spans="6:8" ht="15.75" x14ac:dyDescent="0.2">
      <c r="F779" s="3"/>
      <c r="G779" s="3"/>
      <c r="H779" s="3"/>
    </row>
    <row r="780" spans="6:8" ht="15.75" x14ac:dyDescent="0.2">
      <c r="F780" s="3"/>
      <c r="G780" s="3"/>
      <c r="H780" s="3"/>
    </row>
    <row r="781" spans="6:8" ht="15.75" x14ac:dyDescent="0.2">
      <c r="F781" s="3"/>
      <c r="G781" s="3"/>
      <c r="H781" s="3"/>
    </row>
    <row r="782" spans="6:8" ht="15.75" x14ac:dyDescent="0.2">
      <c r="F782" s="3"/>
      <c r="G782" s="3"/>
      <c r="H782" s="3"/>
    </row>
    <row r="783" spans="6:8" ht="15.75" x14ac:dyDescent="0.2">
      <c r="F783" s="3"/>
      <c r="G783" s="3"/>
      <c r="H783" s="3"/>
    </row>
    <row r="784" spans="6:8" ht="15.75" x14ac:dyDescent="0.2">
      <c r="F784" s="3"/>
      <c r="G784" s="3"/>
      <c r="H784" s="3"/>
    </row>
    <row r="785" spans="6:8" ht="15.75" x14ac:dyDescent="0.2">
      <c r="F785" s="3"/>
      <c r="G785" s="3"/>
      <c r="H785" s="3"/>
    </row>
    <row r="786" spans="6:8" ht="15.75" x14ac:dyDescent="0.2">
      <c r="F786" s="3"/>
      <c r="G786" s="3"/>
      <c r="H786" s="3"/>
    </row>
    <row r="787" spans="6:8" ht="15.75" x14ac:dyDescent="0.2">
      <c r="F787" s="3"/>
      <c r="G787" s="3"/>
      <c r="H787" s="3"/>
    </row>
    <row r="788" spans="6:8" ht="15.75" x14ac:dyDescent="0.2">
      <c r="F788" s="3"/>
      <c r="G788" s="3"/>
      <c r="H788" s="3"/>
    </row>
    <row r="789" spans="6:8" ht="15.75" x14ac:dyDescent="0.2">
      <c r="F789" s="3"/>
      <c r="G789" s="3"/>
      <c r="H789" s="3"/>
    </row>
    <row r="790" spans="6:8" ht="15.75" x14ac:dyDescent="0.2">
      <c r="F790" s="3"/>
      <c r="G790" s="3"/>
      <c r="H790" s="3"/>
    </row>
    <row r="791" spans="6:8" ht="15.75" x14ac:dyDescent="0.2">
      <c r="F791" s="3"/>
      <c r="G791" s="3"/>
      <c r="H791" s="3"/>
    </row>
    <row r="792" spans="6:8" ht="15.75" x14ac:dyDescent="0.2">
      <c r="F792" s="3"/>
      <c r="G792" s="3"/>
      <c r="H792" s="3"/>
    </row>
    <row r="793" spans="6:8" ht="15.75" x14ac:dyDescent="0.2">
      <c r="F793" s="3"/>
      <c r="G793" s="3"/>
      <c r="H793" s="3"/>
    </row>
    <row r="794" spans="6:8" ht="15.75" x14ac:dyDescent="0.2">
      <c r="F794" s="3"/>
      <c r="G794" s="3"/>
      <c r="H794" s="3"/>
    </row>
    <row r="795" spans="6:8" ht="15.75" x14ac:dyDescent="0.2">
      <c r="F795" s="3"/>
      <c r="G795" s="3"/>
      <c r="H795" s="3"/>
    </row>
    <row r="796" spans="6:8" ht="15.75" x14ac:dyDescent="0.2">
      <c r="F796" s="3"/>
      <c r="G796" s="3"/>
      <c r="H796" s="3"/>
    </row>
    <row r="797" spans="6:8" ht="15.75" x14ac:dyDescent="0.2">
      <c r="F797" s="3"/>
      <c r="G797" s="3"/>
      <c r="H797" s="3"/>
    </row>
    <row r="798" spans="6:8" ht="15.75" x14ac:dyDescent="0.2">
      <c r="F798" s="3"/>
      <c r="G798" s="3"/>
      <c r="H798" s="3"/>
    </row>
    <row r="799" spans="6:8" ht="15.75" x14ac:dyDescent="0.2">
      <c r="F799" s="3"/>
      <c r="G799" s="3"/>
      <c r="H799" s="3"/>
    </row>
    <row r="800" spans="6:8" ht="15.75" x14ac:dyDescent="0.2">
      <c r="F800" s="3"/>
      <c r="G800" s="3"/>
      <c r="H800" s="3"/>
    </row>
    <row r="801" spans="6:8" ht="15.75" x14ac:dyDescent="0.2">
      <c r="F801" s="3"/>
      <c r="G801" s="3"/>
      <c r="H801" s="3"/>
    </row>
    <row r="802" spans="6:8" ht="15.75" x14ac:dyDescent="0.2">
      <c r="F802" s="3"/>
      <c r="G802" s="3"/>
      <c r="H802" s="3"/>
    </row>
    <row r="803" spans="6:8" ht="15.75" x14ac:dyDescent="0.2">
      <c r="F803" s="3"/>
      <c r="G803" s="3"/>
      <c r="H803" s="3"/>
    </row>
    <row r="804" spans="6:8" ht="15.75" x14ac:dyDescent="0.2">
      <c r="F804" s="3"/>
      <c r="G804" s="3"/>
      <c r="H804" s="3"/>
    </row>
    <row r="805" spans="6:8" ht="15.75" x14ac:dyDescent="0.2">
      <c r="F805" s="3"/>
      <c r="G805" s="3"/>
      <c r="H805" s="3"/>
    </row>
    <row r="806" spans="6:8" ht="15.75" x14ac:dyDescent="0.2">
      <c r="F806" s="3"/>
      <c r="G806" s="3"/>
      <c r="H806" s="3"/>
    </row>
    <row r="807" spans="6:8" ht="15.75" x14ac:dyDescent="0.2">
      <c r="F807" s="3"/>
      <c r="G807" s="3"/>
      <c r="H807" s="3"/>
    </row>
    <row r="808" spans="6:8" ht="15.75" x14ac:dyDescent="0.2">
      <c r="F808" s="3"/>
      <c r="G808" s="3"/>
      <c r="H808" s="3"/>
    </row>
    <row r="809" spans="6:8" ht="15.75" x14ac:dyDescent="0.2">
      <c r="F809" s="3"/>
      <c r="G809" s="3"/>
      <c r="H809" s="3"/>
    </row>
    <row r="810" spans="6:8" ht="15.75" x14ac:dyDescent="0.2">
      <c r="F810" s="3"/>
      <c r="G810" s="3"/>
      <c r="H810" s="3"/>
    </row>
    <row r="811" spans="6:8" ht="15.75" x14ac:dyDescent="0.2">
      <c r="F811" s="3"/>
      <c r="G811" s="3"/>
      <c r="H811" s="3"/>
    </row>
    <row r="812" spans="6:8" ht="15.75" x14ac:dyDescent="0.2">
      <c r="F812" s="3"/>
      <c r="G812" s="3"/>
      <c r="H812" s="3"/>
    </row>
    <row r="813" spans="6:8" ht="15.75" x14ac:dyDescent="0.2">
      <c r="F813" s="3"/>
      <c r="G813" s="3"/>
      <c r="H813" s="3"/>
    </row>
    <row r="814" spans="6:8" ht="15.75" x14ac:dyDescent="0.2">
      <c r="F814" s="3"/>
      <c r="G814" s="3"/>
      <c r="H814" s="3"/>
    </row>
    <row r="815" spans="6:8" ht="15.75" x14ac:dyDescent="0.2">
      <c r="F815" s="3"/>
      <c r="G815" s="3"/>
      <c r="H815" s="3"/>
    </row>
    <row r="816" spans="6:8" ht="15.75" x14ac:dyDescent="0.2">
      <c r="F816" s="3"/>
      <c r="G816" s="3"/>
      <c r="H816" s="3"/>
    </row>
    <row r="817" spans="6:8" ht="15.75" x14ac:dyDescent="0.2">
      <c r="F817" s="3"/>
      <c r="G817" s="3"/>
      <c r="H817" s="3"/>
    </row>
    <row r="818" spans="6:8" ht="15.75" x14ac:dyDescent="0.2">
      <c r="F818" s="3"/>
      <c r="G818" s="3"/>
      <c r="H818" s="3"/>
    </row>
    <row r="819" spans="6:8" ht="15.75" x14ac:dyDescent="0.2">
      <c r="F819" s="3"/>
      <c r="G819" s="3"/>
      <c r="H819" s="3"/>
    </row>
    <row r="820" spans="6:8" ht="15.75" x14ac:dyDescent="0.2">
      <c r="F820" s="3"/>
      <c r="G820" s="3"/>
      <c r="H820" s="3"/>
    </row>
    <row r="821" spans="6:8" ht="15.75" x14ac:dyDescent="0.2">
      <c r="F821" s="3"/>
      <c r="G821" s="3"/>
      <c r="H821" s="3"/>
    </row>
    <row r="822" spans="6:8" ht="15.75" x14ac:dyDescent="0.2">
      <c r="F822" s="3"/>
      <c r="G822" s="3"/>
      <c r="H822" s="3"/>
    </row>
    <row r="823" spans="6:8" ht="15.75" x14ac:dyDescent="0.2">
      <c r="F823" s="3"/>
      <c r="G823" s="3"/>
      <c r="H823" s="3"/>
    </row>
    <row r="824" spans="6:8" ht="15.75" x14ac:dyDescent="0.2">
      <c r="F824" s="3"/>
      <c r="G824" s="3"/>
      <c r="H824" s="3"/>
    </row>
    <row r="825" spans="6:8" ht="15.75" x14ac:dyDescent="0.2">
      <c r="F825" s="3"/>
      <c r="G825" s="3"/>
      <c r="H825" s="3"/>
    </row>
    <row r="826" spans="6:8" ht="15.75" x14ac:dyDescent="0.2">
      <c r="F826" s="3"/>
      <c r="G826" s="3"/>
      <c r="H826" s="3"/>
    </row>
    <row r="827" spans="6:8" ht="15.75" x14ac:dyDescent="0.2">
      <c r="F827" s="3"/>
      <c r="G827" s="3"/>
      <c r="H827" s="3"/>
    </row>
    <row r="828" spans="6:8" ht="15.75" x14ac:dyDescent="0.2">
      <c r="F828" s="3"/>
      <c r="G828" s="3"/>
      <c r="H828" s="3"/>
    </row>
    <row r="829" spans="6:8" ht="15.75" x14ac:dyDescent="0.2">
      <c r="F829" s="3"/>
      <c r="G829" s="3"/>
      <c r="H829" s="3"/>
    </row>
    <row r="830" spans="6:8" ht="15.75" x14ac:dyDescent="0.2">
      <c r="F830" s="3"/>
      <c r="G830" s="3"/>
      <c r="H830" s="3"/>
    </row>
    <row r="831" spans="6:8" ht="15.75" x14ac:dyDescent="0.2">
      <c r="F831" s="3"/>
      <c r="G831" s="3"/>
      <c r="H831" s="3"/>
    </row>
    <row r="832" spans="6:8" ht="15.75" x14ac:dyDescent="0.2">
      <c r="F832" s="3"/>
      <c r="G832" s="3"/>
      <c r="H832" s="3"/>
    </row>
    <row r="833" spans="6:8" ht="15.75" x14ac:dyDescent="0.2">
      <c r="F833" s="3"/>
      <c r="G833" s="3"/>
      <c r="H833" s="3"/>
    </row>
    <row r="834" spans="6:8" ht="15.75" x14ac:dyDescent="0.2">
      <c r="F834" s="3"/>
      <c r="G834" s="3"/>
      <c r="H834" s="3"/>
    </row>
    <row r="835" spans="6:8" ht="15.75" x14ac:dyDescent="0.2">
      <c r="F835" s="3"/>
      <c r="G835" s="3"/>
      <c r="H835" s="3"/>
    </row>
    <row r="836" spans="6:8" ht="15.75" x14ac:dyDescent="0.2">
      <c r="F836" s="3"/>
      <c r="G836" s="3"/>
      <c r="H836" s="3"/>
    </row>
    <row r="837" spans="6:8" ht="15.75" x14ac:dyDescent="0.2">
      <c r="F837" s="3"/>
      <c r="G837" s="3"/>
      <c r="H837" s="3"/>
    </row>
    <row r="838" spans="6:8" ht="15.75" x14ac:dyDescent="0.2">
      <c r="F838" s="3"/>
      <c r="G838" s="3"/>
      <c r="H838" s="3"/>
    </row>
    <row r="839" spans="6:8" ht="15.75" x14ac:dyDescent="0.2">
      <c r="F839" s="3"/>
      <c r="G839" s="3"/>
      <c r="H839" s="3"/>
    </row>
    <row r="840" spans="6:8" ht="15.75" x14ac:dyDescent="0.2">
      <c r="F840" s="3"/>
      <c r="G840" s="3"/>
      <c r="H840" s="3"/>
    </row>
    <row r="841" spans="6:8" ht="15.75" x14ac:dyDescent="0.2">
      <c r="F841" s="3"/>
      <c r="G841" s="3"/>
      <c r="H841" s="3"/>
    </row>
    <row r="842" spans="6:8" ht="15.75" x14ac:dyDescent="0.2">
      <c r="F842" s="3"/>
      <c r="G842" s="3"/>
      <c r="H842" s="3"/>
    </row>
    <row r="843" spans="6:8" ht="15.75" x14ac:dyDescent="0.2">
      <c r="F843" s="3"/>
      <c r="G843" s="3"/>
      <c r="H843" s="3"/>
    </row>
    <row r="844" spans="6:8" ht="15.75" x14ac:dyDescent="0.2">
      <c r="F844" s="3"/>
      <c r="G844" s="3"/>
      <c r="H844" s="3"/>
    </row>
    <row r="845" spans="6:8" ht="15.75" x14ac:dyDescent="0.2">
      <c r="F845" s="3"/>
      <c r="G845" s="3"/>
      <c r="H845" s="3"/>
    </row>
    <row r="846" spans="6:8" ht="15.75" x14ac:dyDescent="0.2">
      <c r="F846" s="3"/>
      <c r="G846" s="3"/>
      <c r="H846" s="3"/>
    </row>
    <row r="847" spans="6:8" ht="15.75" x14ac:dyDescent="0.2">
      <c r="F847" s="3"/>
      <c r="G847" s="3"/>
      <c r="H847" s="3"/>
    </row>
    <row r="848" spans="6:8" ht="15.75" x14ac:dyDescent="0.2">
      <c r="F848" s="3"/>
      <c r="G848" s="3"/>
      <c r="H848" s="3"/>
    </row>
    <row r="849" spans="6:8" ht="15.75" x14ac:dyDescent="0.2">
      <c r="F849" s="3"/>
      <c r="G849" s="3"/>
      <c r="H849" s="3"/>
    </row>
    <row r="850" spans="6:8" ht="15.75" x14ac:dyDescent="0.2">
      <c r="F850" s="3"/>
      <c r="G850" s="3"/>
      <c r="H850" s="3"/>
    </row>
    <row r="851" spans="6:8" ht="15.75" x14ac:dyDescent="0.2">
      <c r="F851" s="3"/>
      <c r="G851" s="3"/>
      <c r="H851" s="3"/>
    </row>
    <row r="852" spans="6:8" ht="15.75" x14ac:dyDescent="0.2">
      <c r="F852" s="3"/>
      <c r="G852" s="3"/>
      <c r="H852" s="3"/>
    </row>
    <row r="853" spans="6:8" ht="15.75" x14ac:dyDescent="0.2">
      <c r="F853" s="3"/>
      <c r="G853" s="3"/>
      <c r="H853" s="3"/>
    </row>
    <row r="854" spans="6:8" ht="15.75" x14ac:dyDescent="0.2">
      <c r="F854" s="3"/>
      <c r="G854" s="3"/>
      <c r="H854" s="3"/>
    </row>
    <row r="855" spans="6:8" ht="15.75" x14ac:dyDescent="0.2">
      <c r="F855" s="3"/>
      <c r="G855" s="3"/>
      <c r="H855" s="3"/>
    </row>
    <row r="856" spans="6:8" ht="15.75" x14ac:dyDescent="0.2">
      <c r="F856" s="3"/>
      <c r="G856" s="3"/>
      <c r="H856" s="3"/>
    </row>
    <row r="857" spans="6:8" ht="15.75" x14ac:dyDescent="0.2">
      <c r="F857" s="3"/>
      <c r="G857" s="3"/>
      <c r="H857" s="3"/>
    </row>
    <row r="858" spans="6:8" ht="15.75" x14ac:dyDescent="0.2">
      <c r="F858" s="3"/>
      <c r="G858" s="3"/>
      <c r="H858" s="3"/>
    </row>
    <row r="859" spans="6:8" ht="15.75" x14ac:dyDescent="0.2">
      <c r="F859" s="3"/>
      <c r="G859" s="3"/>
      <c r="H859" s="3"/>
    </row>
    <row r="860" spans="6:8" ht="15.75" x14ac:dyDescent="0.2">
      <c r="F860" s="3"/>
      <c r="G860" s="3"/>
      <c r="H860" s="3"/>
    </row>
    <row r="861" spans="6:8" ht="15.75" x14ac:dyDescent="0.2">
      <c r="F861" s="3"/>
      <c r="G861" s="3"/>
      <c r="H861" s="3"/>
    </row>
    <row r="862" spans="6:8" ht="15.75" x14ac:dyDescent="0.2">
      <c r="F862" s="3"/>
      <c r="G862" s="3"/>
      <c r="H862" s="3"/>
    </row>
    <row r="863" spans="6:8" ht="15.75" x14ac:dyDescent="0.2">
      <c r="F863" s="3"/>
      <c r="G863" s="3"/>
      <c r="H863" s="3"/>
    </row>
    <row r="864" spans="6:8" ht="15.75" x14ac:dyDescent="0.2">
      <c r="F864" s="3"/>
      <c r="G864" s="3"/>
      <c r="H864" s="3"/>
    </row>
    <row r="865" spans="6:8" ht="15.75" x14ac:dyDescent="0.2">
      <c r="F865" s="3"/>
      <c r="G865" s="3"/>
      <c r="H865" s="3"/>
    </row>
    <row r="866" spans="6:8" ht="15.75" x14ac:dyDescent="0.2">
      <c r="F866" s="3"/>
      <c r="G866" s="3"/>
      <c r="H866" s="3"/>
    </row>
    <row r="867" spans="6:8" ht="15.75" x14ac:dyDescent="0.2">
      <c r="F867" s="3"/>
      <c r="G867" s="3"/>
      <c r="H867" s="3"/>
    </row>
    <row r="868" spans="6:8" ht="15.75" x14ac:dyDescent="0.2">
      <c r="F868" s="3"/>
      <c r="G868" s="3"/>
      <c r="H868" s="3"/>
    </row>
    <row r="869" spans="6:8" ht="15.75" x14ac:dyDescent="0.2">
      <c r="F869" s="3"/>
      <c r="G869" s="3"/>
      <c r="H869" s="3"/>
    </row>
    <row r="870" spans="6:8" ht="15.75" x14ac:dyDescent="0.2">
      <c r="F870" s="3"/>
      <c r="G870" s="3"/>
      <c r="H870" s="3"/>
    </row>
    <row r="871" spans="6:8" ht="15.75" x14ac:dyDescent="0.2">
      <c r="F871" s="3"/>
      <c r="G871" s="3"/>
      <c r="H871" s="3"/>
    </row>
    <row r="872" spans="6:8" ht="15.75" x14ac:dyDescent="0.2">
      <c r="F872" s="3"/>
      <c r="G872" s="3"/>
      <c r="H872" s="3"/>
    </row>
    <row r="873" spans="6:8" ht="15.75" x14ac:dyDescent="0.2">
      <c r="F873" s="3"/>
      <c r="G873" s="3"/>
      <c r="H873" s="3"/>
    </row>
    <row r="874" spans="6:8" ht="15.75" x14ac:dyDescent="0.2">
      <c r="F874" s="3"/>
      <c r="G874" s="3"/>
      <c r="H874" s="3"/>
    </row>
    <row r="875" spans="6:8" ht="15.75" x14ac:dyDescent="0.2">
      <c r="F875" s="3"/>
      <c r="G875" s="3"/>
      <c r="H875" s="3"/>
    </row>
    <row r="876" spans="6:8" ht="15.75" x14ac:dyDescent="0.2">
      <c r="F876" s="3"/>
      <c r="G876" s="3"/>
      <c r="H876" s="3"/>
    </row>
    <row r="877" spans="6:8" ht="15.75" x14ac:dyDescent="0.2">
      <c r="F877" s="3"/>
      <c r="G877" s="3"/>
      <c r="H877" s="3"/>
    </row>
    <row r="878" spans="6:8" ht="15.75" x14ac:dyDescent="0.2">
      <c r="F878" s="3"/>
      <c r="G878" s="3"/>
      <c r="H878" s="3"/>
    </row>
    <row r="879" spans="6:8" ht="15.75" x14ac:dyDescent="0.2">
      <c r="F879" s="3"/>
      <c r="G879" s="3"/>
      <c r="H879" s="3"/>
    </row>
    <row r="880" spans="6:8" ht="15.75" x14ac:dyDescent="0.2">
      <c r="F880" s="3"/>
      <c r="G880" s="3"/>
      <c r="H880" s="3"/>
    </row>
    <row r="881" spans="6:8" ht="15.75" x14ac:dyDescent="0.2">
      <c r="F881" s="3"/>
      <c r="G881" s="3"/>
      <c r="H881" s="3"/>
    </row>
    <row r="882" spans="6:8" ht="15.75" x14ac:dyDescent="0.2">
      <c r="F882" s="3"/>
      <c r="G882" s="3"/>
      <c r="H882" s="3"/>
    </row>
    <row r="883" spans="6:8" ht="15.75" x14ac:dyDescent="0.2">
      <c r="F883" s="3"/>
      <c r="G883" s="3"/>
      <c r="H883" s="3"/>
    </row>
    <row r="884" spans="6:8" ht="15.75" x14ac:dyDescent="0.2">
      <c r="F884" s="3"/>
      <c r="G884" s="3"/>
      <c r="H884" s="3"/>
    </row>
    <row r="885" spans="6:8" ht="15.75" x14ac:dyDescent="0.2">
      <c r="F885" s="3"/>
      <c r="G885" s="3"/>
      <c r="H885" s="3"/>
    </row>
    <row r="886" spans="6:8" ht="15.75" x14ac:dyDescent="0.2">
      <c r="F886" s="3"/>
      <c r="G886" s="3"/>
      <c r="H886" s="3"/>
    </row>
    <row r="887" spans="6:8" ht="15.75" x14ac:dyDescent="0.2">
      <c r="F887" s="3"/>
      <c r="G887" s="3"/>
      <c r="H887" s="3"/>
    </row>
    <row r="888" spans="6:8" ht="15.75" x14ac:dyDescent="0.2">
      <c r="F888" s="3"/>
      <c r="G888" s="3"/>
      <c r="H888" s="3"/>
    </row>
    <row r="889" spans="6:8" ht="15.75" x14ac:dyDescent="0.2">
      <c r="F889" s="3"/>
      <c r="G889" s="3"/>
      <c r="H889" s="3"/>
    </row>
    <row r="890" spans="6:8" ht="15.75" x14ac:dyDescent="0.2">
      <c r="F890" s="3"/>
      <c r="G890" s="3"/>
      <c r="H890" s="3"/>
    </row>
    <row r="891" spans="6:8" ht="15.75" x14ac:dyDescent="0.2">
      <c r="F891" s="3"/>
      <c r="G891" s="3"/>
      <c r="H891" s="3"/>
    </row>
    <row r="892" spans="6:8" ht="15.75" x14ac:dyDescent="0.2">
      <c r="F892" s="3"/>
      <c r="G892" s="3"/>
      <c r="H892" s="3"/>
    </row>
    <row r="893" spans="6:8" ht="15.75" x14ac:dyDescent="0.2">
      <c r="F893" s="3"/>
      <c r="G893" s="3"/>
      <c r="H893" s="3"/>
    </row>
    <row r="894" spans="6:8" ht="15.75" x14ac:dyDescent="0.2">
      <c r="F894" s="3"/>
      <c r="G894" s="3"/>
      <c r="H894" s="3"/>
    </row>
    <row r="895" spans="6:8" ht="15.75" x14ac:dyDescent="0.2">
      <c r="F895" s="3"/>
      <c r="G895" s="3"/>
      <c r="H895" s="3"/>
    </row>
    <row r="896" spans="6:8" ht="15.75" x14ac:dyDescent="0.2">
      <c r="F896" s="3"/>
      <c r="G896" s="3"/>
      <c r="H896" s="3"/>
    </row>
    <row r="897" spans="6:8" ht="15.75" x14ac:dyDescent="0.2">
      <c r="F897" s="3"/>
      <c r="G897" s="3"/>
      <c r="H897" s="3"/>
    </row>
    <row r="898" spans="6:8" ht="15.75" x14ac:dyDescent="0.2">
      <c r="F898" s="3"/>
      <c r="G898" s="3"/>
      <c r="H898" s="3"/>
    </row>
    <row r="899" spans="6:8" ht="15.75" x14ac:dyDescent="0.2">
      <c r="F899" s="3"/>
      <c r="G899" s="3"/>
      <c r="H899" s="3"/>
    </row>
    <row r="900" spans="6:8" ht="15.75" x14ac:dyDescent="0.2">
      <c r="F900" s="3"/>
      <c r="G900" s="3"/>
      <c r="H900" s="3"/>
    </row>
    <row r="901" spans="6:8" ht="15.75" x14ac:dyDescent="0.2">
      <c r="F901" s="3"/>
      <c r="G901" s="3"/>
      <c r="H901" s="3"/>
    </row>
    <row r="902" spans="6:8" ht="15.75" x14ac:dyDescent="0.2">
      <c r="F902" s="3"/>
      <c r="G902" s="3"/>
      <c r="H902" s="3"/>
    </row>
    <row r="903" spans="6:8" ht="15.75" x14ac:dyDescent="0.2">
      <c r="F903" s="3"/>
      <c r="G903" s="3"/>
      <c r="H903" s="3"/>
    </row>
    <row r="904" spans="6:8" ht="15.75" x14ac:dyDescent="0.2">
      <c r="F904" s="3"/>
      <c r="G904" s="3"/>
      <c r="H904" s="3"/>
    </row>
    <row r="905" spans="6:8" ht="15.75" x14ac:dyDescent="0.2">
      <c r="F905" s="3"/>
      <c r="G905" s="3"/>
      <c r="H905" s="3"/>
    </row>
    <row r="906" spans="6:8" ht="15.75" x14ac:dyDescent="0.2">
      <c r="F906" s="3"/>
      <c r="G906" s="3"/>
      <c r="H906" s="3"/>
    </row>
    <row r="907" spans="6:8" ht="15.75" x14ac:dyDescent="0.2">
      <c r="F907" s="3"/>
      <c r="G907" s="3"/>
      <c r="H907" s="3"/>
    </row>
    <row r="908" spans="6:8" ht="15.75" x14ac:dyDescent="0.2">
      <c r="F908" s="3"/>
      <c r="G908" s="3"/>
      <c r="H908" s="3"/>
    </row>
    <row r="909" spans="6:8" ht="15.75" x14ac:dyDescent="0.2">
      <c r="F909" s="3"/>
      <c r="G909" s="3"/>
      <c r="H909" s="3"/>
    </row>
    <row r="910" spans="6:8" ht="15.75" x14ac:dyDescent="0.2">
      <c r="F910" s="3"/>
      <c r="G910" s="3"/>
      <c r="H910" s="3"/>
    </row>
    <row r="911" spans="6:8" ht="15.75" x14ac:dyDescent="0.2">
      <c r="F911" s="3"/>
      <c r="G911" s="3"/>
      <c r="H911" s="3"/>
    </row>
    <row r="912" spans="6:8" ht="15.75" x14ac:dyDescent="0.2">
      <c r="F912" s="3"/>
      <c r="G912" s="3"/>
      <c r="H912" s="3"/>
    </row>
    <row r="913" spans="6:8" ht="15.75" x14ac:dyDescent="0.2">
      <c r="F913" s="3"/>
      <c r="G913" s="3"/>
      <c r="H913" s="3"/>
    </row>
    <row r="914" spans="6:8" ht="15.75" x14ac:dyDescent="0.2">
      <c r="F914" s="3"/>
      <c r="G914" s="3"/>
      <c r="H914" s="3"/>
    </row>
    <row r="915" spans="6:8" ht="15.75" x14ac:dyDescent="0.2">
      <c r="F915" s="3"/>
      <c r="G915" s="3"/>
      <c r="H915" s="3"/>
    </row>
    <row r="916" spans="6:8" ht="15.75" x14ac:dyDescent="0.2">
      <c r="F916" s="3"/>
      <c r="G916" s="3"/>
      <c r="H916" s="3"/>
    </row>
    <row r="917" spans="6:8" ht="15.75" x14ac:dyDescent="0.2">
      <c r="F917" s="3"/>
      <c r="G917" s="3"/>
      <c r="H917" s="3"/>
    </row>
    <row r="918" spans="6:8" ht="15.75" x14ac:dyDescent="0.2">
      <c r="F918" s="3"/>
      <c r="G918" s="3"/>
      <c r="H918" s="3"/>
    </row>
    <row r="919" spans="6:8" ht="15.75" x14ac:dyDescent="0.2">
      <c r="F919" s="3"/>
      <c r="G919" s="3"/>
      <c r="H919" s="3"/>
    </row>
    <row r="920" spans="6:8" ht="15.75" x14ac:dyDescent="0.2">
      <c r="F920" s="3"/>
      <c r="G920" s="3"/>
      <c r="H920" s="3"/>
    </row>
    <row r="921" spans="6:8" ht="15.75" x14ac:dyDescent="0.2">
      <c r="F921" s="3"/>
      <c r="G921" s="3"/>
      <c r="H921" s="3"/>
    </row>
    <row r="922" spans="6:8" ht="15.75" x14ac:dyDescent="0.2">
      <c r="F922" s="3"/>
      <c r="G922" s="3"/>
      <c r="H922" s="3"/>
    </row>
    <row r="923" spans="6:8" ht="15.75" x14ac:dyDescent="0.2">
      <c r="F923" s="3"/>
      <c r="G923" s="3"/>
      <c r="H923" s="3"/>
    </row>
    <row r="924" spans="6:8" ht="15.75" x14ac:dyDescent="0.2">
      <c r="F924" s="3"/>
      <c r="G924" s="3"/>
      <c r="H924" s="3"/>
    </row>
    <row r="925" spans="6:8" ht="15.75" x14ac:dyDescent="0.2">
      <c r="F925" s="3"/>
      <c r="G925" s="3"/>
      <c r="H925" s="3"/>
    </row>
    <row r="926" spans="6:8" ht="15.75" x14ac:dyDescent="0.2">
      <c r="F926" s="3"/>
      <c r="G926" s="3"/>
      <c r="H926" s="3"/>
    </row>
    <row r="927" spans="6:8" ht="15.75" x14ac:dyDescent="0.2">
      <c r="F927" s="3"/>
      <c r="G927" s="3"/>
      <c r="H927" s="3"/>
    </row>
    <row r="928" spans="6:8" ht="15.75" x14ac:dyDescent="0.2">
      <c r="F928" s="3"/>
      <c r="G928" s="3"/>
      <c r="H928" s="3"/>
    </row>
    <row r="929" spans="6:8" ht="15.75" x14ac:dyDescent="0.2">
      <c r="F929" s="3"/>
      <c r="G929" s="3"/>
      <c r="H929" s="3"/>
    </row>
    <row r="930" spans="6:8" ht="15.75" x14ac:dyDescent="0.2">
      <c r="F930" s="3"/>
      <c r="G930" s="3"/>
      <c r="H930" s="3"/>
    </row>
    <row r="931" spans="6:8" ht="15.75" x14ac:dyDescent="0.2">
      <c r="F931" s="3"/>
      <c r="G931" s="3"/>
      <c r="H931" s="3"/>
    </row>
    <row r="932" spans="6:8" ht="15.75" x14ac:dyDescent="0.2">
      <c r="F932" s="3"/>
      <c r="G932" s="3"/>
      <c r="H932" s="3"/>
    </row>
    <row r="933" spans="6:8" ht="15.75" x14ac:dyDescent="0.2">
      <c r="F933" s="3"/>
      <c r="G933" s="3"/>
      <c r="H933" s="3"/>
    </row>
    <row r="934" spans="6:8" ht="15.75" x14ac:dyDescent="0.2">
      <c r="F934" s="3"/>
      <c r="G934" s="3"/>
      <c r="H934" s="3"/>
    </row>
    <row r="935" spans="6:8" ht="15.75" x14ac:dyDescent="0.2">
      <c r="F935" s="3"/>
      <c r="G935" s="3"/>
      <c r="H935" s="3"/>
    </row>
    <row r="936" spans="6:8" ht="15.75" x14ac:dyDescent="0.2">
      <c r="F936" s="3"/>
      <c r="G936" s="3"/>
      <c r="H936" s="3"/>
    </row>
    <row r="937" spans="6:8" ht="15.75" x14ac:dyDescent="0.2">
      <c r="F937" s="3"/>
      <c r="G937" s="3"/>
      <c r="H937" s="3"/>
    </row>
    <row r="938" spans="6:8" ht="15.75" x14ac:dyDescent="0.2">
      <c r="F938" s="3"/>
      <c r="G938" s="3"/>
      <c r="H938" s="3"/>
    </row>
    <row r="939" spans="6:8" ht="15.75" x14ac:dyDescent="0.2">
      <c r="F939" s="3"/>
      <c r="G939" s="3"/>
      <c r="H939" s="3"/>
    </row>
    <row r="940" spans="6:8" ht="15.75" x14ac:dyDescent="0.2">
      <c r="F940" s="3"/>
      <c r="G940" s="3"/>
      <c r="H940" s="3"/>
    </row>
    <row r="941" spans="6:8" ht="15.75" x14ac:dyDescent="0.2">
      <c r="F941" s="3"/>
      <c r="G941" s="3"/>
      <c r="H941" s="3"/>
    </row>
    <row r="942" spans="6:8" ht="15.75" x14ac:dyDescent="0.2">
      <c r="F942" s="3"/>
      <c r="G942" s="3"/>
      <c r="H942" s="3"/>
    </row>
    <row r="943" spans="6:8" ht="15.75" x14ac:dyDescent="0.2">
      <c r="F943" s="3"/>
      <c r="G943" s="3"/>
      <c r="H943" s="3"/>
    </row>
    <row r="944" spans="6:8" ht="15.75" x14ac:dyDescent="0.2">
      <c r="F944" s="3"/>
      <c r="G944" s="3"/>
      <c r="H944" s="3"/>
    </row>
    <row r="945" spans="6:8" ht="15.75" x14ac:dyDescent="0.2">
      <c r="F945" s="3"/>
      <c r="G945" s="3"/>
      <c r="H945" s="3"/>
    </row>
    <row r="946" spans="6:8" ht="15.75" x14ac:dyDescent="0.2">
      <c r="F946" s="3"/>
      <c r="G946" s="3"/>
      <c r="H946" s="3"/>
    </row>
    <row r="947" spans="6:8" ht="15.75" x14ac:dyDescent="0.2">
      <c r="F947" s="3"/>
      <c r="G947" s="3"/>
      <c r="H947" s="3"/>
    </row>
    <row r="948" spans="6:8" ht="15.75" x14ac:dyDescent="0.2">
      <c r="F948" s="3"/>
      <c r="G948" s="3"/>
      <c r="H948" s="3"/>
    </row>
    <row r="949" spans="6:8" ht="15.75" x14ac:dyDescent="0.2">
      <c r="F949" s="3"/>
      <c r="G949" s="3"/>
      <c r="H949" s="3"/>
    </row>
    <row r="950" spans="6:8" ht="15.75" x14ac:dyDescent="0.2">
      <c r="F950" s="3"/>
      <c r="G950" s="3"/>
      <c r="H950" s="3"/>
    </row>
    <row r="951" spans="6:8" ht="15.75" x14ac:dyDescent="0.2">
      <c r="F951" s="3"/>
      <c r="G951" s="3"/>
      <c r="H951" s="3"/>
    </row>
    <row r="952" spans="6:8" ht="15.75" x14ac:dyDescent="0.2">
      <c r="F952" s="3"/>
      <c r="G952" s="3"/>
      <c r="H952" s="3"/>
    </row>
    <row r="953" spans="6:8" ht="15.75" x14ac:dyDescent="0.2">
      <c r="F953" s="3"/>
      <c r="G953" s="3"/>
      <c r="H953" s="3"/>
    </row>
    <row r="954" spans="6:8" ht="15.75" x14ac:dyDescent="0.2">
      <c r="F954" s="3"/>
      <c r="G954" s="3"/>
      <c r="H954" s="3"/>
    </row>
    <row r="955" spans="6:8" ht="15.75" x14ac:dyDescent="0.2">
      <c r="F955" s="3"/>
      <c r="G955" s="3"/>
      <c r="H955" s="3"/>
    </row>
    <row r="956" spans="6:8" ht="15.75" x14ac:dyDescent="0.2">
      <c r="F956" s="3"/>
      <c r="G956" s="3"/>
      <c r="H956" s="3"/>
    </row>
    <row r="957" spans="6:8" ht="15.75" x14ac:dyDescent="0.2">
      <c r="F957" s="3"/>
      <c r="G957" s="3"/>
      <c r="H957" s="3"/>
    </row>
    <row r="958" spans="6:8" ht="15.75" x14ac:dyDescent="0.2">
      <c r="F958" s="3"/>
      <c r="G958" s="3"/>
      <c r="H958" s="3"/>
    </row>
    <row r="959" spans="6:8" ht="15.75" x14ac:dyDescent="0.2">
      <c r="F959" s="3"/>
      <c r="G959" s="3"/>
      <c r="H959" s="3"/>
    </row>
    <row r="960" spans="6:8" ht="15.75" x14ac:dyDescent="0.2">
      <c r="F960" s="3"/>
      <c r="G960" s="3"/>
      <c r="H960" s="3"/>
    </row>
    <row r="961" spans="6:8" ht="15.75" x14ac:dyDescent="0.2">
      <c r="F961" s="3"/>
      <c r="G961" s="3"/>
      <c r="H961" s="3"/>
    </row>
    <row r="962" spans="6:8" ht="15.75" x14ac:dyDescent="0.2">
      <c r="F962" s="3"/>
      <c r="G962" s="3"/>
      <c r="H962" s="3"/>
    </row>
    <row r="963" spans="6:8" ht="15.75" x14ac:dyDescent="0.2">
      <c r="F963" s="3"/>
      <c r="G963" s="3"/>
      <c r="H963" s="3"/>
    </row>
    <row r="964" spans="6:8" ht="15.75" x14ac:dyDescent="0.2">
      <c r="F964" s="3"/>
      <c r="G964" s="3"/>
      <c r="H964" s="3"/>
    </row>
    <row r="965" spans="6:8" ht="15.75" x14ac:dyDescent="0.2">
      <c r="F965" s="3"/>
      <c r="G965" s="3"/>
      <c r="H965" s="3"/>
    </row>
    <row r="966" spans="6:8" ht="15.75" x14ac:dyDescent="0.2">
      <c r="F966" s="3"/>
      <c r="G966" s="3"/>
      <c r="H966" s="3"/>
    </row>
    <row r="967" spans="6:8" ht="15.75" x14ac:dyDescent="0.2">
      <c r="F967" s="3"/>
      <c r="G967" s="3"/>
      <c r="H967" s="3"/>
    </row>
    <row r="968" spans="6:8" ht="15.75" x14ac:dyDescent="0.2">
      <c r="F968" s="3"/>
      <c r="G968" s="3"/>
      <c r="H968" s="3"/>
    </row>
    <row r="969" spans="6:8" ht="15.75" x14ac:dyDescent="0.2">
      <c r="F969" s="3"/>
      <c r="G969" s="3"/>
      <c r="H969" s="3"/>
    </row>
    <row r="970" spans="6:8" ht="15.75" x14ac:dyDescent="0.2">
      <c r="F970" s="3"/>
      <c r="G970" s="3"/>
      <c r="H970" s="3"/>
    </row>
    <row r="971" spans="6:8" ht="15.75" x14ac:dyDescent="0.2">
      <c r="F971" s="3"/>
      <c r="G971" s="3"/>
      <c r="H971" s="3"/>
    </row>
    <row r="972" spans="6:8" ht="15.75" x14ac:dyDescent="0.2">
      <c r="F972" s="3"/>
      <c r="G972" s="3"/>
      <c r="H972" s="3"/>
    </row>
    <row r="973" spans="6:8" ht="15.75" x14ac:dyDescent="0.2">
      <c r="F973" s="3"/>
      <c r="G973" s="3"/>
      <c r="H973" s="3"/>
    </row>
    <row r="974" spans="6:8" ht="15.75" x14ac:dyDescent="0.2">
      <c r="F974" s="3"/>
      <c r="G974" s="3"/>
      <c r="H974" s="3"/>
    </row>
    <row r="975" spans="6:8" ht="15.75" x14ac:dyDescent="0.2">
      <c r="F975" s="3"/>
      <c r="G975" s="3"/>
      <c r="H975" s="3"/>
    </row>
    <row r="976" spans="6:8" ht="15.75" x14ac:dyDescent="0.2">
      <c r="F976" s="3"/>
      <c r="G976" s="3"/>
      <c r="H976" s="3"/>
    </row>
    <row r="977" spans="6:8" ht="15.75" x14ac:dyDescent="0.2">
      <c r="F977" s="3"/>
      <c r="G977" s="3"/>
      <c r="H977" s="3"/>
    </row>
    <row r="978" spans="6:8" ht="15.75" x14ac:dyDescent="0.2">
      <c r="F978" s="3"/>
      <c r="G978" s="3"/>
      <c r="H978" s="3"/>
    </row>
    <row r="979" spans="6:8" ht="15.75" x14ac:dyDescent="0.2">
      <c r="F979" s="3"/>
      <c r="G979" s="3"/>
      <c r="H979" s="3"/>
    </row>
    <row r="980" spans="6:8" ht="15.75" x14ac:dyDescent="0.2">
      <c r="F980" s="3"/>
      <c r="G980" s="3"/>
      <c r="H980" s="3"/>
    </row>
    <row r="981" spans="6:8" ht="15.75" x14ac:dyDescent="0.2">
      <c r="F981" s="3"/>
      <c r="G981" s="3"/>
      <c r="H981" s="3"/>
    </row>
    <row r="982" spans="6:8" ht="15.75" x14ac:dyDescent="0.2">
      <c r="F982" s="3"/>
      <c r="G982" s="3"/>
      <c r="H982" s="3"/>
    </row>
    <row r="983" spans="6:8" ht="15.75" x14ac:dyDescent="0.2">
      <c r="F983" s="3"/>
      <c r="G983" s="3"/>
      <c r="H983" s="3"/>
    </row>
    <row r="984" spans="6:8" ht="15.75" x14ac:dyDescent="0.2">
      <c r="F984" s="3"/>
      <c r="G984" s="3"/>
      <c r="H984" s="3"/>
    </row>
    <row r="985" spans="6:8" ht="15.75" x14ac:dyDescent="0.2">
      <c r="F985" s="3"/>
      <c r="G985" s="3"/>
      <c r="H985" s="3"/>
    </row>
    <row r="986" spans="6:8" ht="15.75" x14ac:dyDescent="0.2">
      <c r="F986" s="3"/>
      <c r="G986" s="3"/>
      <c r="H986" s="3"/>
    </row>
    <row r="987" spans="6:8" ht="15.75" x14ac:dyDescent="0.2">
      <c r="F987" s="3"/>
      <c r="G987" s="3"/>
      <c r="H987" s="3"/>
    </row>
    <row r="988" spans="6:8" ht="15.75" x14ac:dyDescent="0.2">
      <c r="F988" s="3"/>
      <c r="G988" s="3"/>
      <c r="H988" s="3"/>
    </row>
    <row r="989" spans="6:8" ht="15.75" x14ac:dyDescent="0.2">
      <c r="F989" s="3"/>
      <c r="G989" s="3"/>
      <c r="H989" s="3"/>
    </row>
    <row r="990" spans="6:8" ht="15.75" x14ac:dyDescent="0.2">
      <c r="F990" s="3"/>
      <c r="G990" s="3"/>
      <c r="H990" s="3"/>
    </row>
    <row r="991" spans="6:8" ht="15.75" x14ac:dyDescent="0.2">
      <c r="F991" s="3"/>
      <c r="G991" s="3"/>
      <c r="H991" s="3"/>
    </row>
    <row r="992" spans="6:8" ht="15.75" x14ac:dyDescent="0.2">
      <c r="F992" s="3"/>
      <c r="G992" s="3"/>
      <c r="H992" s="3"/>
    </row>
    <row r="993" spans="6:8" ht="15.75" x14ac:dyDescent="0.2">
      <c r="F993" s="3"/>
      <c r="G993" s="3"/>
      <c r="H993" s="3"/>
    </row>
    <row r="994" spans="6:8" ht="15.75" x14ac:dyDescent="0.2">
      <c r="F994" s="3"/>
      <c r="G994" s="3"/>
      <c r="H994" s="3"/>
    </row>
    <row r="995" spans="6:8" ht="15.75" x14ac:dyDescent="0.2">
      <c r="F995" s="3"/>
      <c r="G995" s="3"/>
      <c r="H995" s="3"/>
    </row>
    <row r="996" spans="6:8" ht="15.75" x14ac:dyDescent="0.2">
      <c r="F996" s="3"/>
      <c r="G996" s="3"/>
      <c r="H996" s="3"/>
    </row>
    <row r="997" spans="6:8" ht="15.75" x14ac:dyDescent="0.2">
      <c r="F997" s="3"/>
      <c r="G997" s="3"/>
      <c r="H997" s="3"/>
    </row>
    <row r="998" spans="6:8" ht="15.75" x14ac:dyDescent="0.2">
      <c r="F998" s="3"/>
      <c r="G998" s="3"/>
      <c r="H998" s="3"/>
    </row>
    <row r="999" spans="6:8" ht="15.75" x14ac:dyDescent="0.2">
      <c r="F999" s="3"/>
      <c r="G999" s="3"/>
      <c r="H999" s="3"/>
    </row>
    <row r="1000" spans="6:8" ht="15.75" x14ac:dyDescent="0.2">
      <c r="F1000" s="3"/>
      <c r="G1000" s="3"/>
      <c r="H1000" s="3"/>
    </row>
    <row r="1001" spans="6:8" ht="15.75" x14ac:dyDescent="0.2">
      <c r="F1001" s="3"/>
      <c r="G1001" s="3"/>
      <c r="H1001" s="3"/>
    </row>
    <row r="1002" spans="6:8" ht="15.75" x14ac:dyDescent="0.2">
      <c r="F1002" s="3"/>
      <c r="G1002" s="3"/>
      <c r="H1002" s="3"/>
    </row>
    <row r="1003" spans="6:8" ht="15.75" x14ac:dyDescent="0.2">
      <c r="F1003" s="3"/>
      <c r="G1003" s="3"/>
      <c r="H1003" s="3"/>
    </row>
    <row r="1004" spans="6:8" ht="15.75" x14ac:dyDescent="0.2">
      <c r="F1004" s="3"/>
      <c r="G1004" s="3"/>
      <c r="H1004" s="3"/>
    </row>
    <row r="1005" spans="6:8" ht="15.75" x14ac:dyDescent="0.2">
      <c r="F1005" s="3"/>
      <c r="G1005" s="3"/>
      <c r="H1005" s="3"/>
    </row>
    <row r="1006" spans="6:8" ht="15.75" x14ac:dyDescent="0.2">
      <c r="F1006" s="3"/>
      <c r="G1006" s="3"/>
      <c r="H1006" s="3"/>
    </row>
    <row r="1007" spans="6:8" ht="15.75" x14ac:dyDescent="0.2">
      <c r="F1007" s="3"/>
      <c r="G1007" s="3"/>
      <c r="H1007" s="3"/>
    </row>
  </sheetData>
  <mergeCells count="1">
    <mergeCell ref="B18:E1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007"/>
  <sheetViews>
    <sheetView showGridLines="0" workbookViewId="0"/>
  </sheetViews>
  <sheetFormatPr defaultColWidth="13.3984375" defaultRowHeight="15" customHeight="1" x14ac:dyDescent="0.2"/>
  <cols>
    <col min="1" max="1" width="43" customWidth="1"/>
    <col min="2" max="2" width="21.59765625" customWidth="1"/>
    <col min="3" max="3" width="9.69921875" customWidth="1"/>
    <col min="4" max="4" width="5.296875" customWidth="1"/>
    <col min="5" max="5" width="5.59765625" customWidth="1"/>
    <col min="6" max="6" width="10.8984375" customWidth="1"/>
    <col min="7" max="7" width="13.69921875" customWidth="1"/>
    <col min="8" max="8" width="36.5" customWidth="1"/>
    <col min="9" max="9" width="14.5" customWidth="1"/>
    <col min="10" max="24" width="9.69921875" customWidth="1"/>
  </cols>
  <sheetData>
    <row r="1" spans="1:24" ht="18.75" customHeight="1" x14ac:dyDescent="0.2">
      <c r="A1" s="12" t="s">
        <v>11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.75" customHeight="1" x14ac:dyDescent="0.2">
      <c r="A2" s="166" t="s">
        <v>194</v>
      </c>
      <c r="B2" s="167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.75" customHeight="1" x14ac:dyDescent="0.2">
      <c r="A3" s="12" t="s">
        <v>92</v>
      </c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63" customHeight="1" x14ac:dyDescent="0.2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31</v>
      </c>
      <c r="G4" s="15" t="s">
        <v>32</v>
      </c>
      <c r="H4" s="15" t="s">
        <v>23</v>
      </c>
      <c r="J4" s="15" t="s">
        <v>10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8.75" customHeight="1" x14ac:dyDescent="0.2">
      <c r="A5" s="45" t="str">
        <f>MagSchools</f>
        <v>Magdalena Municipal Schools - Magdalena Elementary School</v>
      </c>
      <c r="B5" s="45" t="str">
        <f>magschooladdress</f>
        <v>201 Duggins Dr SE</v>
      </c>
      <c r="C5" s="45" t="s">
        <v>161</v>
      </c>
      <c r="D5" s="45" t="s">
        <v>166</v>
      </c>
      <c r="E5" s="45">
        <v>87825</v>
      </c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8.75" customHeight="1" x14ac:dyDescent="0.2">
      <c r="A6" s="45" t="str">
        <f>Reserveschools</f>
        <v>Reserve Independent School District - Reserve Elementary School</v>
      </c>
      <c r="B6" s="45" t="str">
        <f>reserveschooladdress</f>
        <v>24 Mountaineer Rd</v>
      </c>
      <c r="C6" s="45" t="s">
        <v>162</v>
      </c>
      <c r="D6" s="45" t="s">
        <v>166</v>
      </c>
      <c r="E6" s="45">
        <v>87830</v>
      </c>
      <c r="F6" s="2"/>
      <c r="G6" s="2"/>
      <c r="H6" s="2"/>
      <c r="I6" s="2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8.75" customHeight="1" x14ac:dyDescent="0.2">
      <c r="A7" s="45" t="str">
        <f>Quemadoschools</f>
        <v>Quemado Independent Schools - Quemado Elementary School</v>
      </c>
      <c r="B7" s="45" t="str">
        <f>Queschooladdress</f>
        <v>3484 Highway 60</v>
      </c>
      <c r="C7" s="45" t="s">
        <v>163</v>
      </c>
      <c r="D7" s="45" t="s">
        <v>166</v>
      </c>
      <c r="E7" s="45">
        <v>87829</v>
      </c>
      <c r="F7" s="2"/>
      <c r="G7" s="2"/>
      <c r="H7" s="2"/>
      <c r="I7" s="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8.75" customHeight="1" x14ac:dyDescent="0.2">
      <c r="A8" s="45" t="str">
        <f>Maglibrary</f>
        <v>Magdalena Public Library (Village of Magdalena)</v>
      </c>
      <c r="B8" s="45" t="str">
        <f>Maglibaddress</f>
        <v>108 N. Main Street</v>
      </c>
      <c r="C8" s="45" t="s">
        <v>161</v>
      </c>
      <c r="D8" s="45" t="s">
        <v>166</v>
      </c>
      <c r="E8" s="45">
        <v>87825</v>
      </c>
      <c r="F8" s="2"/>
      <c r="G8" s="2"/>
      <c r="H8" s="2"/>
      <c r="I8" s="2"/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8.75" customHeight="1" x14ac:dyDescent="0.2">
      <c r="A9" s="45" t="str">
        <f>Reservelibrary</f>
        <v>Reserve Public Library (Village of Reserve)</v>
      </c>
      <c r="B9" s="45" t="str">
        <f>Reslibaddress</f>
        <v>15 Jake Scott St., P.O. Box 587</v>
      </c>
      <c r="C9" s="45" t="s">
        <v>162</v>
      </c>
      <c r="D9" s="45" t="s">
        <v>166</v>
      </c>
      <c r="E9" s="45">
        <v>87830</v>
      </c>
      <c r="F9" s="2"/>
      <c r="G9" s="2"/>
      <c r="H9" s="2"/>
      <c r="I9" s="2"/>
      <c r="J9" s="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8.75" customHeight="1" x14ac:dyDescent="0.2">
      <c r="A10" s="45" t="str">
        <f>glenlibrary</f>
        <v>Glenwood Community Library (Catron County)</v>
      </c>
      <c r="B10" s="45" t="str">
        <f>Glenlibaddrerss</f>
        <v>21 Menges Ln, P.O. Box 144</v>
      </c>
      <c r="C10" s="45" t="s">
        <v>164</v>
      </c>
      <c r="D10" s="45" t="s">
        <v>166</v>
      </c>
      <c r="E10" s="45">
        <v>88039</v>
      </c>
      <c r="F10" s="2"/>
      <c r="G10" s="2"/>
      <c r="H10" s="2"/>
      <c r="I10" s="2"/>
      <c r="J10" s="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8.75" customHeight="1" x14ac:dyDescent="0.2">
      <c r="A11" s="45" t="str">
        <f>Socorroschools</f>
        <v>Socorro Consolidated Schools (Data Center)</v>
      </c>
      <c r="B11" s="45" t="str">
        <f>Socorschooladdress</f>
        <v>310 Fischer Avenue</v>
      </c>
      <c r="C11" s="45" t="s">
        <v>165</v>
      </c>
      <c r="D11" s="45" t="s">
        <v>166</v>
      </c>
      <c r="E11" s="45">
        <v>87801</v>
      </c>
      <c r="F11" s="2"/>
      <c r="G11" s="2"/>
      <c r="H11" s="2"/>
      <c r="I11" s="2"/>
      <c r="J11" s="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8.75" customHeight="1" x14ac:dyDescent="0.2">
      <c r="A12" s="45" t="str">
        <f>Datilschools</f>
        <v>Datil Elementary School (Quemado)</v>
      </c>
      <c r="B12" s="45" t="str">
        <f>Datilschooladdress</f>
        <v>7395 Hwy 12</v>
      </c>
      <c r="C12" s="45" t="s">
        <v>167</v>
      </c>
      <c r="D12" s="45" t="s">
        <v>166</v>
      </c>
      <c r="E12" s="45">
        <v>87821</v>
      </c>
      <c r="F12" s="2"/>
      <c r="G12" s="2"/>
      <c r="H12" s="2"/>
      <c r="I12" s="2"/>
      <c r="J12" s="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8.75" customHeight="1" x14ac:dyDescent="0.2">
      <c r="A13" s="45" t="str">
        <f>Glenschool</f>
        <v>Glenwood School (Reserve)</v>
      </c>
      <c r="B13" s="45" t="str">
        <f>Glenschooladdress</f>
        <v>Highway 180</v>
      </c>
      <c r="C13" s="2" t="s">
        <v>164</v>
      </c>
      <c r="D13" s="2" t="s">
        <v>166</v>
      </c>
      <c r="E13" s="2">
        <v>88039</v>
      </c>
      <c r="F13" s="2"/>
      <c r="G13" s="2"/>
      <c r="H13" s="2"/>
      <c r="I13" s="2"/>
      <c r="J13" s="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8.75" customHeight="1" x14ac:dyDescent="0.2">
      <c r="A14" s="45" t="s">
        <v>187</v>
      </c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8.75" customHeight="1" x14ac:dyDescent="0.2">
      <c r="A15" s="10" t="s">
        <v>113</v>
      </c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.75" customHeight="1" x14ac:dyDescent="0.2">
      <c r="B16" s="2"/>
      <c r="C16" s="2"/>
      <c r="D16" s="2"/>
      <c r="E16" s="2"/>
      <c r="F16" s="2"/>
      <c r="G16" s="2"/>
      <c r="H16" s="2"/>
      <c r="I16" s="2" t="s">
        <v>10</v>
      </c>
      <c r="J16" s="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8.75" customHeight="1" x14ac:dyDescent="0.2">
      <c r="A17" s="10" t="s">
        <v>12</v>
      </c>
      <c r="B17" s="2"/>
      <c r="C17" s="2"/>
      <c r="D17" s="2"/>
      <c r="E17" s="2"/>
      <c r="F17" s="2"/>
      <c r="G17" s="2"/>
      <c r="H17" s="2"/>
      <c r="I17" s="2"/>
      <c r="J17" s="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8.75" customHeight="1" x14ac:dyDescent="0.2">
      <c r="A18" s="5" t="s">
        <v>131</v>
      </c>
      <c r="B18" s="2"/>
      <c r="C18" s="2"/>
      <c r="D18" s="2"/>
      <c r="E18" s="2"/>
      <c r="F18" s="2"/>
      <c r="G18" s="2"/>
      <c r="H18" s="2"/>
      <c r="I18" s="2"/>
      <c r="J18" s="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8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8.75" customHeight="1" x14ac:dyDescent="0.2">
      <c r="A20" s="34"/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8.75" customHeight="1" x14ac:dyDescent="0.2">
      <c r="A21" s="34"/>
      <c r="B21" s="34"/>
      <c r="C21" s="2"/>
      <c r="D21" s="2"/>
      <c r="E21" s="2"/>
      <c r="F21" s="2"/>
      <c r="G21" s="2"/>
      <c r="H21" s="2"/>
      <c r="I21" s="2"/>
      <c r="J21" s="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63" customHeight="1" x14ac:dyDescent="0.2">
      <c r="A22" s="35"/>
      <c r="B22" s="15"/>
      <c r="C22" s="15"/>
      <c r="D22" s="15"/>
      <c r="E22" s="15"/>
      <c r="F22" s="15"/>
      <c r="G22" s="15"/>
      <c r="H22" s="15"/>
      <c r="I22" s="15"/>
      <c r="J22" s="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8.75" customHeight="1" x14ac:dyDescent="0.2">
      <c r="A23" s="5"/>
      <c r="B23" s="2"/>
      <c r="C23" s="2"/>
      <c r="D23" s="2"/>
      <c r="E23" s="2"/>
      <c r="F23" s="2"/>
      <c r="G23" s="2"/>
      <c r="H23" s="2"/>
      <c r="I23" s="2"/>
      <c r="J23" s="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8.75" customHeight="1" x14ac:dyDescent="0.2">
      <c r="A24" s="5"/>
      <c r="B24" s="2"/>
      <c r="C24" s="2"/>
      <c r="D24" s="2"/>
      <c r="E24" s="2"/>
      <c r="F24" s="2"/>
      <c r="G24" s="2"/>
      <c r="H24" s="2"/>
      <c r="I24" s="2"/>
      <c r="J24" s="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8.75" customHeight="1" x14ac:dyDescent="0.2">
      <c r="A25" s="5"/>
      <c r="B25" s="2"/>
      <c r="C25" s="2"/>
      <c r="D25" s="2"/>
      <c r="E25" s="2"/>
      <c r="F25" s="2"/>
      <c r="G25" s="2"/>
      <c r="H25" s="2"/>
      <c r="I25" s="2"/>
      <c r="J25" s="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8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8.75" customHeight="1" x14ac:dyDescent="0.2">
      <c r="A27" s="10"/>
      <c r="B27" s="2"/>
      <c r="C27" s="2"/>
      <c r="D27" s="2"/>
      <c r="E27" s="2"/>
      <c r="F27" s="2"/>
      <c r="G27" s="2"/>
      <c r="H27" s="2"/>
      <c r="I27" s="2"/>
      <c r="J27" s="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8.75" customHeight="1" x14ac:dyDescent="0.2">
      <c r="A28" s="5"/>
      <c r="B28" s="2"/>
      <c r="C28" s="2"/>
      <c r="D28" s="2"/>
      <c r="E28" s="2"/>
      <c r="F28" s="2"/>
      <c r="G28" s="2"/>
      <c r="H28" s="2"/>
      <c r="I28" s="2"/>
      <c r="J28" s="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1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spans="1:24" ht="15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spans="1:24" ht="15.7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 spans="1:24" ht="15.7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 spans="1:24" ht="15.75" customHeight="1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</sheetData>
  <mergeCells count="1"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275E7FFB7FF04DA7BDEEAE52DB2748" ma:contentTypeVersion="15" ma:contentTypeDescription="Create a new document." ma:contentTypeScope="" ma:versionID="248556a7c149c99ab129ebc9b9eb59e4">
  <xsd:schema xmlns:xsd="http://www.w3.org/2001/XMLSchema" xmlns:xs="http://www.w3.org/2001/XMLSchema" xmlns:p="http://schemas.microsoft.com/office/2006/metadata/properties" xmlns:ns2="b4f0adbd-8493-4b04-be89-61d40b80778b" xmlns:ns3="90b16bc7-b467-4f56-9952-dce3c76a5bd4" targetNamespace="http://schemas.microsoft.com/office/2006/metadata/properties" ma:root="true" ma:fieldsID="021f0710c7946169f3429aca1ae26198" ns2:_="" ns3:_="">
    <xsd:import namespace="b4f0adbd-8493-4b04-be89-61d40b80778b"/>
    <xsd:import namespace="90b16bc7-b467-4f56-9952-dce3c76a5b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0adbd-8493-4b04-be89-61d40b807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adf0405-21cb-4536-a8d8-c00b2e0815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16bc7-b467-4f56-9952-dce3c76a5bd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980fc01-125a-424b-a1e9-7b3713e89431}" ma:internalName="TaxCatchAll" ma:showField="CatchAllData" ma:web="90b16bc7-b467-4f56-9952-dce3c76a5b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f0adbd-8493-4b04-be89-61d40b80778b">
      <Terms xmlns="http://schemas.microsoft.com/office/infopath/2007/PartnerControls"/>
    </lcf76f155ced4ddcb4097134ff3c332f>
    <TaxCatchAll xmlns="90b16bc7-b467-4f56-9952-dce3c76a5bd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41FBB9-D2F2-4954-BD17-5AAB394F51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0adbd-8493-4b04-be89-61d40b80778b"/>
    <ds:schemaRef ds:uri="90b16bc7-b467-4f56-9952-dce3c76a5b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0CB4E8-7409-4AFB-BD81-F9C7F1739AEB}">
  <ds:schemaRefs>
    <ds:schemaRef ds:uri="http://schemas.microsoft.com/office/2006/metadata/properties"/>
    <ds:schemaRef ds:uri="http://schemas.microsoft.com/office/infopath/2007/PartnerControls"/>
    <ds:schemaRef ds:uri="95142d19-fd3b-4b08-9efc-8a16e808819c"/>
    <ds:schemaRef ds:uri="d6c1bc09-1b62-4067-bd7f-5308a3885c24"/>
    <ds:schemaRef ds:uri="b4f0adbd-8493-4b04-be89-61d40b80778b"/>
    <ds:schemaRef ds:uri="90b16bc7-b467-4f56-9952-dce3c76a5bd4"/>
  </ds:schemaRefs>
</ds:datastoreItem>
</file>

<file path=customXml/itemProps3.xml><?xml version="1.0" encoding="utf-8"?>
<ds:datastoreItem xmlns:ds="http://schemas.openxmlformats.org/officeDocument/2006/customXml" ds:itemID="{697EC15D-61E8-4458-A98A-6DF3A6F94C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Addresses </vt:lpstr>
      <vt:lpstr>1-Internet Service w Transport</vt:lpstr>
      <vt:lpstr>2-WAN Service</vt:lpstr>
      <vt:lpstr>3-Leased-Transport only</vt:lpstr>
      <vt:lpstr>5-Leased Dark Fiber</vt:lpstr>
      <vt:lpstr>6-Leased IRU Fiber</vt:lpstr>
      <vt:lpstr>7-Self-Provisioned Fiber</vt:lpstr>
      <vt:lpstr>8-Equipment &amp; Install</vt:lpstr>
      <vt:lpstr>9a-Maintenance - Annual</vt:lpstr>
      <vt:lpstr>9b-Management - Annual</vt:lpstr>
      <vt:lpstr>applicant</vt:lpstr>
      <vt:lpstr>Datilschooladdress</vt:lpstr>
      <vt:lpstr>Datilschools</vt:lpstr>
      <vt:lpstr>Glenlibaddrerss</vt:lpstr>
      <vt:lpstr>glenlibrary</vt:lpstr>
      <vt:lpstr>Glenschool</vt:lpstr>
      <vt:lpstr>Glenschooladdress</vt:lpstr>
      <vt:lpstr>Maglibaddress</vt:lpstr>
      <vt:lpstr>Maglibrary</vt:lpstr>
      <vt:lpstr>magschooladdress</vt:lpstr>
      <vt:lpstr>MagSchools</vt:lpstr>
      <vt:lpstr>Quemadoschools</vt:lpstr>
      <vt:lpstr>Queschooladdress</vt:lpstr>
      <vt:lpstr>Reservelibrary</vt:lpstr>
      <vt:lpstr>reserveschooladdress</vt:lpstr>
      <vt:lpstr>Reserveschools</vt:lpstr>
      <vt:lpstr>Reslibaddress</vt:lpstr>
      <vt:lpstr>Socorroschools</vt:lpstr>
      <vt:lpstr>Socorschooladdress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Pam Hill</cp:lastModifiedBy>
  <dcterms:created xsi:type="dcterms:W3CDTF">2015-11-18T18:25:04Z</dcterms:created>
  <dcterms:modified xsi:type="dcterms:W3CDTF">2025-01-15T22:12:14Z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0x01010076275E7FFB7FF04DA7BDEEAE52DB2748</vt:lpwstr>
  </property>
  <property fmtid="{D5CDD505-2E9C-101B-9397-08002B2CF9AE}" pid="3" name="MediaServiceImageTags">
    <vt:lpwstr/>
  </property>
</Properties>
</file>